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15483" windowHeight="4650" activeTab="2"/>
  </bookViews>
  <sheets>
    <sheet name="Лист1" sheetId="1" r:id="rId1"/>
    <sheet name="График учебного процесса" sheetId="2" r:id="rId2"/>
    <sheet name="План учебного процесса" sheetId="3" r:id="rId3"/>
    <sheet name="Перечень кабинетов" sheetId="4" r:id="rId4"/>
    <sheet name="Календарный график" sheetId="5" r:id="rId5"/>
    <sheet name="Гр. 1 курс" sheetId="6" r:id="rId6"/>
    <sheet name="Гр. 2 курс" sheetId="7" r:id="rId7"/>
    <sheet name="Гр. атт. 1 курс" sheetId="8" r:id="rId8"/>
    <sheet name="Гр. атт. 2 курс" sheetId="9" r:id="rId9"/>
    <sheet name="Согласование" sheetId="10" r:id="rId10"/>
    <sheet name="Согласование с раб." sheetId="11" r:id="rId11"/>
  </sheets>
  <externalReferences>
    <externalReference r:id="rId14"/>
  </externalReferences>
  <definedNames>
    <definedName name="_ftn1" localSheetId="5">'Гр. 1 курс'!$B$20</definedName>
    <definedName name="_ftn1" localSheetId="6">'Гр. 2 курс'!$B$20</definedName>
    <definedName name="_ftn1" localSheetId="7">'Гр. атт. 1 курс'!#REF!</definedName>
    <definedName name="_ftn1" localSheetId="8">'Гр. атт. 2 курс'!#REF!</definedName>
    <definedName name="_ftn2" localSheetId="2">'План учебного процесса'!#REF!</definedName>
    <definedName name="_ftnref1" localSheetId="5">'Гр. 1 курс'!#REF!</definedName>
    <definedName name="_ftnref1" localSheetId="6">'Гр. 2 курс'!#REF!</definedName>
    <definedName name="_ftnref1" localSheetId="7">'Гр. атт. 1 курс'!#REF!</definedName>
    <definedName name="_ftnref1" localSheetId="8">'Гр. атт. 2 курс'!#REF!</definedName>
    <definedName name="_ftnref2" localSheetId="2">'[1]Лист1'!$B$54</definedName>
    <definedName name="_xlnm.Print_Titles" localSheetId="5">'Гр. 1 курс'!$2:$6</definedName>
    <definedName name="_xlnm.Print_Titles" localSheetId="6">'Гр. 2 курс'!$2:$6</definedName>
    <definedName name="_xlnm.Print_Titles" localSheetId="7">'Гр. атт. 1 курс'!$2:$6</definedName>
    <definedName name="_xlnm.Print_Titles" localSheetId="8">'Гр. атт. 2 курс'!$2:$6</definedName>
    <definedName name="_xlnm.Print_Titles" localSheetId="2">'План учебного процесса'!$2:$6</definedName>
    <definedName name="_xlnm.Print_Area" localSheetId="1">'График учебного процесса'!$A$1:$BK$57</definedName>
    <definedName name="_xlnm.Print_Area" localSheetId="4">'Календарный график'!$A$1:$BJ$20</definedName>
  </definedNames>
  <calcPr fullCalcOnLoad="1" refMode="R1C1"/>
</workbook>
</file>

<file path=xl/sharedStrings.xml><?xml version="1.0" encoding="utf-8"?>
<sst xmlns="http://schemas.openxmlformats.org/spreadsheetml/2006/main" count="1742" uniqueCount="576">
  <si>
    <t>ФЕДЕРАЛЬНОЕ ГОСУДАРСТВЕННОЕ ОБРАЗОВАТЕЛЬНОЕ УЧРЕЖДЕНИЕ ВЫСШЕГО ПРОФЕССИОНАЛЬНОГО ОБРАЗОВАНИЯ</t>
  </si>
  <si>
    <t>"ПОВОЛЖСКАЯ АКАДЕМИЯ ГОСУДАРСТВЕННОЙ СЛУЖБЫ ИМЕНИ П.А. СТОЛЫПИНА"</t>
  </si>
  <si>
    <t>УТВЕРЖДАЮ</t>
  </si>
  <si>
    <t>"_____" ___________________ 20___ г.</t>
  </si>
  <si>
    <t>Ректор________________________С.Ю.Наумов</t>
  </si>
  <si>
    <t>Протокол №_____</t>
  </si>
  <si>
    <t>Срок обучения - 1 год 10 месяцев</t>
  </si>
  <si>
    <t>Форма обучения - очная</t>
  </si>
  <si>
    <t>Каникулы</t>
  </si>
  <si>
    <t>Всего</t>
  </si>
  <si>
    <t>Курс</t>
  </si>
  <si>
    <t>Сентябрь</t>
  </si>
  <si>
    <t>Октябрь</t>
  </si>
  <si>
    <t>X</t>
  </si>
  <si>
    <t>Ноябрь</t>
  </si>
  <si>
    <t>Декабрь</t>
  </si>
  <si>
    <t>Январь</t>
  </si>
  <si>
    <t>I</t>
  </si>
  <si>
    <t>Февраль</t>
  </si>
  <si>
    <t>II</t>
  </si>
  <si>
    <t>Март</t>
  </si>
  <si>
    <t>III</t>
  </si>
  <si>
    <t>Апрель</t>
  </si>
  <si>
    <t>IV</t>
  </si>
  <si>
    <t>Май</t>
  </si>
  <si>
    <t>Июнь</t>
  </si>
  <si>
    <t>VI</t>
  </si>
  <si>
    <t>Июль</t>
  </si>
  <si>
    <t>VII</t>
  </si>
  <si>
    <t>Август</t>
  </si>
  <si>
    <t>V</t>
  </si>
  <si>
    <t>П</t>
  </si>
  <si>
    <t>ПЛАН УЧЕБНОГО ПРОЦЕССА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</si>
  <si>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</si>
  <si>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</si>
  <si>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</si>
  <si>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</si>
  <si>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</si>
  <si>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в т. ч.</t>
  </si>
  <si>
    <t xml:space="preserve">курсовых работ (проектов) </t>
  </si>
  <si>
    <t>ОГСЭ.1</t>
  </si>
  <si>
    <t>Общий гуманитарный и социально-экономический цикл</t>
  </si>
  <si>
    <t xml:space="preserve">ОГСЭ.1.1.0 Базовая часть </t>
  </si>
  <si>
    <t>Основы философии</t>
  </si>
  <si>
    <t>История</t>
  </si>
  <si>
    <t>Иностранный язык</t>
  </si>
  <si>
    <t>Физическая культура</t>
  </si>
  <si>
    <t>ЕН.2</t>
  </si>
  <si>
    <t>Математический и общий естественнонаучный цикл</t>
  </si>
  <si>
    <t xml:space="preserve">ЕН.2.1.0 Базовая часть </t>
  </si>
  <si>
    <t>Математика</t>
  </si>
  <si>
    <t>Информационные технологии в профессиональной деятельности</t>
  </si>
  <si>
    <t>П.3</t>
  </si>
  <si>
    <t>Профессиональный цикл</t>
  </si>
  <si>
    <t>ОП.3.1</t>
  </si>
  <si>
    <t>Общепрофессиональные дисциплины</t>
  </si>
  <si>
    <t>Экономика организации</t>
  </si>
  <si>
    <t>2Э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</si>
  <si>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</si>
  <si>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</si>
  <si>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</si>
  <si>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</si>
  <si>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Безопасность жизнедеятельности</t>
  </si>
  <si>
    <t>ПМ.3.2</t>
  </si>
  <si>
    <t>Профессиональные модули</t>
  </si>
  <si>
    <t>Основы права</t>
  </si>
  <si>
    <t>Культура речи и деловое общение</t>
  </si>
  <si>
    <t>Психология и педагогика в профессиональной деятельности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</si>
  <si>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</si>
  <si>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</si>
  <si>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</si>
  <si>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</si>
  <si>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</si>
  <si>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</si>
  <si>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дисциплин</t>
  </si>
  <si>
    <t>и МДК</t>
  </si>
  <si>
    <t>зачетов</t>
  </si>
  <si>
    <t>ОГСЭ.1.1.1</t>
  </si>
  <si>
    <t>ОГСЭ.1.1.2</t>
  </si>
  <si>
    <t>ОГСЭ.1.1.3</t>
  </si>
  <si>
    <t>ОГСЭ.1.1.4</t>
  </si>
  <si>
    <t>ЕН.2.1.1</t>
  </si>
  <si>
    <t>ЕН.2.1.2</t>
  </si>
  <si>
    <t>ЕН.2.1.3</t>
  </si>
  <si>
    <t>самостоятельная работа</t>
  </si>
  <si>
    <t>лаб. и практ. занятий</t>
  </si>
  <si>
    <t>Наименование циклов, разделов, дисциплин, профессиональных модулей, МКД, практик</t>
  </si>
  <si>
    <t>Виды учебной нагрузки</t>
  </si>
  <si>
    <t>Всего часов</t>
  </si>
  <si>
    <t>Формы промежуточной аттестации</t>
  </si>
  <si>
    <t>Номера календарных недель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</si>
  <si>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</si>
  <si>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</si>
  <si>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</si>
  <si>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</si>
  <si>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</si>
  <si>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</si>
  <si>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</si>
  <si>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</si>
  <si>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</si>
  <si>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</si>
  <si>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</si>
  <si>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</si>
  <si>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</si>
  <si>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</si>
  <si>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</si>
  <si>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</si>
  <si>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</si>
  <si>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</si>
  <si>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</si>
  <si>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</si>
  <si>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</si>
  <si>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</si>
  <si>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</si>
  <si>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</si>
  <si>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</si>
  <si>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</si>
  <si>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</si>
  <si>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</si>
  <si>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</si>
  <si>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</si>
  <si>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</si>
  <si>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</si>
  <si>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</si>
  <si>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</si>
  <si>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Порядковые номера недель учебного года</t>
  </si>
  <si>
    <t>ОБЯЗАТЕЛЬНАЯ ЧАСТЬ ЦИКЛОВ ОПОП</t>
  </si>
  <si>
    <t>обяз. уч.</t>
  </si>
  <si>
    <t>сам. р. с.</t>
  </si>
  <si>
    <t>ВАРИАТИВНАЯ ЧАСТЬ ЦИКЛОВ ОПОП</t>
  </si>
  <si>
    <t>Всего часов в неделю обязательной учебной нагрузки</t>
  </si>
  <si>
    <t>Всего часов в неделю самостоятельной работы студентов</t>
  </si>
  <si>
    <t xml:space="preserve">Всего часов в неделю </t>
  </si>
  <si>
    <t xml:space="preserve">Всего аттестаций в неделю </t>
  </si>
  <si>
    <t xml:space="preserve">ОП.3.1.0 Базовая часть </t>
  </si>
  <si>
    <t>1дз</t>
  </si>
  <si>
    <t>2з</t>
  </si>
  <si>
    <t>3з</t>
  </si>
  <si>
    <t>УП.4.1</t>
  </si>
  <si>
    <t>ПП.4.2</t>
  </si>
  <si>
    <t>ПДП.4.3</t>
  </si>
  <si>
    <t>Одобрен на заседании Ученого совета</t>
  </si>
  <si>
    <t>Согласовано:</t>
  </si>
  <si>
    <t>Проректор по учебной работе</t>
  </si>
  <si>
    <t>и инновационному развитию</t>
  </si>
  <si>
    <t>Л.В. Константинова</t>
  </si>
  <si>
    <t xml:space="preserve">Начальник </t>
  </si>
  <si>
    <t>учебно-методического управления</t>
  </si>
  <si>
    <t>Т.М. Вискова</t>
  </si>
  <si>
    <t>Декан факультета</t>
  </si>
  <si>
    <t>Заведующий кафедрой</t>
  </si>
  <si>
    <t>среднего профессионального образования</t>
  </si>
  <si>
    <t>Е.В. Романова</t>
  </si>
  <si>
    <t>ОП.3.1.1</t>
  </si>
  <si>
    <t>ОП.3.1.2</t>
  </si>
  <si>
    <t>ОП.3.1.3</t>
  </si>
  <si>
    <t>ОП.3.1.4</t>
  </si>
  <si>
    <t>ОП.3.1.5</t>
  </si>
  <si>
    <t>ОП.3.1.6</t>
  </si>
  <si>
    <t>ОП.3.1.7</t>
  </si>
  <si>
    <t>ОП.3.1.8</t>
  </si>
  <si>
    <t>ОП.3.1.9</t>
  </si>
  <si>
    <t>ОП.3.1.10</t>
  </si>
  <si>
    <t>ГИА.6.0</t>
  </si>
  <si>
    <t>Специальность 080114 ЭКОНОМИКА И БУХГАЛТЕРСКИЙ УЧЕТ (ПО ОТРАСЛЯМ)</t>
  </si>
  <si>
    <t>2дз</t>
  </si>
  <si>
    <t>Менеджмент</t>
  </si>
  <si>
    <t>Основы бухгалтерского учета</t>
  </si>
  <si>
    <t>Налоги и налогообложение</t>
  </si>
  <si>
    <t>Экология</t>
  </si>
  <si>
    <t>Аудит</t>
  </si>
  <si>
    <t>Экономическая теория</t>
  </si>
  <si>
    <t>Документирование хозяйственных операций и ведение бухгалтерского учета имущества организаций</t>
  </si>
  <si>
    <t>Бухгалтерская технология проведения и оформления инвентаризации</t>
  </si>
  <si>
    <t>Составление и использование бухгалтерской отчетности</t>
  </si>
  <si>
    <t>Учет и отчетность на предприятиях малого бизнеса</t>
  </si>
  <si>
    <t>Организация расчетов с бюджетом и внебюджетными фондами</t>
  </si>
  <si>
    <t>Основы анализа бухгалтерской отчетности</t>
  </si>
  <si>
    <t>Технология составления бухгалтерской отчетности</t>
  </si>
  <si>
    <t>бухгалтерского учета</t>
  </si>
  <si>
    <t>В.Н. Лапин</t>
  </si>
  <si>
    <t>Выполнение работ  по одной или нескольким профессиям рабочих, должностям служащих</t>
  </si>
  <si>
    <t>Степень (квалификация) -  51. Бухгалтер</t>
  </si>
  <si>
    <t>ПМ.3.2.1</t>
  </si>
  <si>
    <t>МДК.3.2.1</t>
  </si>
  <si>
    <t>ПМ.3.2.2</t>
  </si>
  <si>
    <t>МДК.3.2.2.1</t>
  </si>
  <si>
    <t>МДК.3.2.2.2</t>
  </si>
  <si>
    <t>Практические основы бухгалтерского учета имущества организации</t>
  </si>
  <si>
    <t>ПМ.3.2.3</t>
  </si>
  <si>
    <t>МДК.3.2.3.1</t>
  </si>
  <si>
    <t>ПМ.3.2.4</t>
  </si>
  <si>
    <t>МДК.3.2.4.1</t>
  </si>
  <si>
    <t>МДК.3.2.4.2</t>
  </si>
  <si>
    <t>ПМ.3.2.5</t>
  </si>
  <si>
    <t>ОГСЭ.1.1.5</t>
  </si>
  <si>
    <t>ОГСЭ.1.1.6</t>
  </si>
  <si>
    <t>ОП.3.1.11</t>
  </si>
  <si>
    <t>ОП.3.1.12</t>
  </si>
  <si>
    <t>МДК.3.2.4.3</t>
  </si>
  <si>
    <t>МДК.3.2.4.4</t>
  </si>
  <si>
    <t>Практические основы бухгалтерского учета источников формирования имущества организации</t>
  </si>
  <si>
    <t>Введение бухгалтерского учета источников формирования имущества, выполнение работ по инвентаризации и финансовых обязательств организации</t>
  </si>
  <si>
    <t>Лабораторный практикум по бухгалтерскому учету</t>
  </si>
  <si>
    <t>29 авг.-04 сент.</t>
  </si>
  <si>
    <t>26 сент.-02 окт.</t>
  </si>
  <si>
    <t>31 окт.-06 нояб.</t>
  </si>
  <si>
    <t>28 нояб.-04 дек.</t>
  </si>
  <si>
    <t>30 янв.-05 февр.</t>
  </si>
  <si>
    <t>27 февр.-04 марта</t>
  </si>
  <si>
    <t>30 апр.-06 мая</t>
  </si>
  <si>
    <t>28 мая-03 июня</t>
  </si>
  <si>
    <t>30 июля-05 авг.</t>
  </si>
  <si>
    <t>Проведение расчетов с бюджетом и внебюджетными фондами</t>
  </si>
  <si>
    <t>ПЕРВЫЙ КУРС      2011-2012 учебного года</t>
  </si>
  <si>
    <t>27 авг.-02 сент.</t>
  </si>
  <si>
    <t>29 окт.-04 нояб.</t>
  </si>
  <si>
    <t>26 нояб.-02 дек.</t>
  </si>
  <si>
    <t>31 дек.-06 янв.</t>
  </si>
  <si>
    <t>28 янв.-03 февр.</t>
  </si>
  <si>
    <t>25 февр.-03 марта</t>
  </si>
  <si>
    <t>29 апр.-05 мая</t>
  </si>
  <si>
    <t>27 мая-02 июня</t>
  </si>
  <si>
    <t>ВТОРОЙ КУРС     2012-2013 УЧЕБНОГО ГОДА</t>
  </si>
  <si>
    <t>Приложение 1</t>
  </si>
  <si>
    <t>Кабинеты:</t>
  </si>
  <si>
    <t>Лаборатории:</t>
  </si>
  <si>
    <t>Залы:</t>
  </si>
  <si>
    <t>2. Календарный график аттестации</t>
  </si>
  <si>
    <t>МДК.3.2.1.1</t>
  </si>
  <si>
    <t>библиотека, читальный зал с выходом в сеть Интернет</t>
  </si>
  <si>
    <t>спортивный зал</t>
  </si>
  <si>
    <t>Спортивный комплекс:</t>
  </si>
  <si>
    <t>учебная бухгалтерия</t>
  </si>
  <si>
    <t>информационных технологий в профессиональной деятельности</t>
  </si>
  <si>
    <t>безопасности жизнедеятельности и охраны труда</t>
  </si>
  <si>
    <t>анализа финансово-хозяйственной деятельности</t>
  </si>
  <si>
    <t>теории бухгалтерского учета</t>
  </si>
  <si>
    <t>экономической теории</t>
  </si>
  <si>
    <t>финансов, денежного обращения и кредитов</t>
  </si>
  <si>
    <t>бухгалтерского учета, налогообложения и аудита</t>
  </si>
  <si>
    <t>правового обеспечения профессиональной деятельности</t>
  </si>
  <si>
    <t>документационного обеспечения управления</t>
  </si>
  <si>
    <t>менеджмента</t>
  </si>
  <si>
    <t>статистики</t>
  </si>
  <si>
    <t>экономики организации</t>
  </si>
  <si>
    <t>математики</t>
  </si>
  <si>
    <t>иностранного языка</t>
  </si>
  <si>
    <t>социально-экономических дисциплин</t>
  </si>
  <si>
    <t>ПЕРЕЧЕНЬ КАБИНЕТОВ, ЛАБОРАТОРИЙ И МАСТЕРСКИХ</t>
  </si>
  <si>
    <t>КАЛЕНДАРНЫЙ УЧЕБНЫЙ ПЛАН</t>
  </si>
  <si>
    <t>ВТОРОЙ КУРС      2012-2013 учебного года</t>
  </si>
  <si>
    <t>з</t>
  </si>
  <si>
    <t>дз</t>
  </si>
  <si>
    <t>Э</t>
  </si>
  <si>
    <t>1з/1Э</t>
  </si>
  <si>
    <t>6з/3дз/7Э</t>
  </si>
  <si>
    <t>ПД</t>
  </si>
  <si>
    <t>КИЭ</t>
  </si>
  <si>
    <t>ЗД</t>
  </si>
  <si>
    <t>1дз/2Э</t>
  </si>
  <si>
    <t>4з/3дз/4Э</t>
  </si>
  <si>
    <t>открытый стадион широкого профиля</t>
  </si>
  <si>
    <t>1. Календарный график учебного процесса</t>
  </si>
  <si>
    <t>по Саратовской области</t>
  </si>
  <si>
    <t>памятников истории и культуры"</t>
  </si>
  <si>
    <t>Г.И. Потомкина</t>
  </si>
  <si>
    <t>Главный бухгалтер филиала ФГУК</t>
  </si>
  <si>
    <t>"Агентство по управлению и использованию</t>
  </si>
  <si>
    <t>лабор. работы и практич. занятия</t>
  </si>
  <si>
    <t>контрольн.работы</t>
  </si>
  <si>
    <t>обзор. и устан.занятия</t>
  </si>
  <si>
    <t>1 курс</t>
  </si>
  <si>
    <t>2 курс</t>
  </si>
  <si>
    <t>О</t>
  </si>
  <si>
    <t>Общеобразовательный цикл</t>
  </si>
  <si>
    <t>ОДБ</t>
  </si>
  <si>
    <t xml:space="preserve">Базовые дисциплины 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</si>
  <si>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</si>
  <si>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</si>
  <si>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</si>
  <si>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</si>
  <si>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</si>
  <si>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</si>
  <si>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</si>
  <si>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</t>
  </si>
  <si>
    <t>ОДБ.09</t>
  </si>
  <si>
    <t>Профильные дисциплины</t>
  </si>
  <si>
    <t>Информатика и ИКТ</t>
  </si>
  <si>
    <t>Профессиональная подготовка</t>
  </si>
  <si>
    <t>ПП</t>
  </si>
  <si>
    <t>ОГСЭ</t>
  </si>
  <si>
    <t>ОГСЭ.1.</t>
  </si>
  <si>
    <t>ОГСЭ.2.</t>
  </si>
  <si>
    <t>ОГСЭ.3</t>
  </si>
  <si>
    <t>ОГСЭ.4.</t>
  </si>
  <si>
    <t>ЕН.1</t>
  </si>
  <si>
    <t>теор.обучение</t>
  </si>
  <si>
    <t>ОП.1</t>
  </si>
  <si>
    <t>ОП.2</t>
  </si>
  <si>
    <t>ОП.3</t>
  </si>
  <si>
    <t>ОП.4</t>
  </si>
  <si>
    <t>ОП.5</t>
  </si>
  <si>
    <t>ОП.6</t>
  </si>
  <si>
    <t>ОП.7</t>
  </si>
  <si>
    <t>ОП.8</t>
  </si>
  <si>
    <t>ОП.9</t>
  </si>
  <si>
    <t>ОП.10</t>
  </si>
  <si>
    <t>обзор. и устан. занятия</t>
  </si>
  <si>
    <t>курсовые проекты или работы</t>
  </si>
  <si>
    <t xml:space="preserve">Обязательные учебные
 занятия при 
заочной форме обучения </t>
  </si>
  <si>
    <t>Распределение обязательных 
учебных занятий по курсам</t>
  </si>
  <si>
    <t>3 курс</t>
  </si>
  <si>
    <t>ОП</t>
  </si>
  <si>
    <t>всего занятий при очной форме</t>
  </si>
  <si>
    <t>ПМ.1.ЭК</t>
  </si>
  <si>
    <t>Экзамен квалификационный</t>
  </si>
  <si>
    <t>формы промежуточной аттестации</t>
  </si>
  <si>
    <t>экзамены</t>
  </si>
  <si>
    <t>РП</t>
  </si>
  <si>
    <t>час</t>
  </si>
  <si>
    <t>нед</t>
  </si>
  <si>
    <t>ПМ.2</t>
  </si>
  <si>
    <t>МДК 2.1</t>
  </si>
  <si>
    <t>ПМ.2.ЭК</t>
  </si>
  <si>
    <t>ПМ.3</t>
  </si>
  <si>
    <t>МДК.3.1</t>
  </si>
  <si>
    <t>ПМ.3.ЭК</t>
  </si>
  <si>
    <t>ПМ.4</t>
  </si>
  <si>
    <t>МДК.4.1</t>
  </si>
  <si>
    <t>ПП.4.1.</t>
  </si>
  <si>
    <t>ПМ.4.ЭК</t>
  </si>
  <si>
    <t>4 курс</t>
  </si>
  <si>
    <t>117</t>
  </si>
  <si>
    <t>39</t>
  </si>
  <si>
    <t>78</t>
  </si>
  <si>
    <t>175</t>
  </si>
  <si>
    <t>Химия</t>
  </si>
  <si>
    <t>62</t>
  </si>
  <si>
    <t>Биология</t>
  </si>
  <si>
    <t>68</t>
  </si>
  <si>
    <t>176</t>
  </si>
  <si>
    <t>8</t>
  </si>
  <si>
    <t>109</t>
  </si>
  <si>
    <t>Основы безопасности жизнедеятельности</t>
  </si>
  <si>
    <t>2106</t>
  </si>
  <si>
    <t>1404</t>
  </si>
  <si>
    <t>1073</t>
  </si>
  <si>
    <t>331</t>
  </si>
  <si>
    <t>1228</t>
  </si>
  <si>
    <t>819</t>
  </si>
  <si>
    <t>590</t>
  </si>
  <si>
    <t>229</t>
  </si>
  <si>
    <t>ОДП</t>
  </si>
  <si>
    <t>Физика</t>
  </si>
  <si>
    <t>260</t>
  </si>
  <si>
    <t>173</t>
  </si>
  <si>
    <t>133</t>
  </si>
  <si>
    <t>40</t>
  </si>
  <si>
    <t>Экологические основы природопользования</t>
  </si>
  <si>
    <t>468</t>
  </si>
  <si>
    <t>312</t>
  </si>
  <si>
    <t>150</t>
  </si>
  <si>
    <t>50</t>
  </si>
  <si>
    <t>100</t>
  </si>
  <si>
    <t>38</t>
  </si>
  <si>
    <t>5</t>
  </si>
  <si>
    <t>1</t>
  </si>
  <si>
    <t>ЕН</t>
  </si>
  <si>
    <t>Инженерная графика</t>
  </si>
  <si>
    <t>4</t>
  </si>
  <si>
    <t>3</t>
  </si>
  <si>
    <t>42</t>
  </si>
  <si>
    <t>Техническая механика</t>
  </si>
  <si>
    <t>6</t>
  </si>
  <si>
    <t>Охрана труда</t>
  </si>
  <si>
    <t>Производственная (практика по профилю специальности)</t>
  </si>
  <si>
    <t>False</t>
  </si>
  <si>
    <t>360</t>
  </si>
  <si>
    <t>108</t>
  </si>
  <si>
    <t>Преддипломная практика</t>
  </si>
  <si>
    <t>5 курс</t>
  </si>
  <si>
    <t>ОДБ.06</t>
  </si>
  <si>
    <t>ОДБ.07</t>
  </si>
  <si>
    <t>ОДБ.08</t>
  </si>
  <si>
    <t>ОДП.01</t>
  </si>
  <si>
    <t>ОДП.02</t>
  </si>
  <si>
    <t>ОДП.03</t>
  </si>
  <si>
    <t>Русский язык и культура речи</t>
  </si>
  <si>
    <t>ОГСЭ.5.</t>
  </si>
  <si>
    <t>Социальная психология</t>
  </si>
  <si>
    <t>ОГСЭ.6.</t>
  </si>
  <si>
    <t>ОП.11</t>
  </si>
  <si>
    <t xml:space="preserve">зачет, диф.зачет </t>
  </si>
  <si>
    <t>кол. контр. работ</t>
  </si>
  <si>
    <t>всего по дисциплине</t>
  </si>
  <si>
    <t>в т.ч. итоговых кл. контр. работ</t>
  </si>
  <si>
    <t>курсовых проектов</t>
  </si>
  <si>
    <t>контр. работ</t>
  </si>
  <si>
    <t>Утверждаю</t>
  </si>
  <si>
    <t>УЧЕБНЫЙ ПЛАН</t>
  </si>
  <si>
    <t>Директор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</si>
  <si>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</si>
  <si>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</si>
  <si>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</si>
  <si>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</si>
  <si>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</si>
  <si>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</si>
  <si>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</si>
  <si>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</si>
  <si>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</si>
  <si>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</si>
  <si>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>техник</t>
  </si>
  <si>
    <t xml:space="preserve">от </t>
  </si>
  <si>
    <t xml:space="preserve">     № </t>
  </si>
  <si>
    <t>форма обучения</t>
  </si>
  <si>
    <t xml:space="preserve">нормативный срок освоения ОПОП  </t>
  </si>
  <si>
    <t>год начала подготовки по УП</t>
  </si>
  <si>
    <t>2011</t>
  </si>
  <si>
    <t>профиль получаемого профессионального образования</t>
  </si>
  <si>
    <t>Технический профиль</t>
  </si>
  <si>
    <t>при реализации программы среднего (полного) общего образования</t>
  </si>
  <si>
    <t>1 График учебного процесса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</si>
  <si>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</si>
  <si>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</si>
  <si>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</si>
  <si>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</si>
  <si>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</si>
  <si>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</si>
  <si>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</si>
  <si>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</si>
  <si>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</si>
  <si>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</si>
  <si>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</si>
  <si>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</si>
  <si>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</si>
  <si>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</si>
  <si>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</si>
  <si>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</si>
  <si>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</si>
  <si>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</si>
  <si>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</si>
  <si>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</si>
  <si>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</si>
  <si>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</si>
  <si>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</si>
  <si>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</si>
  <si>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</si>
  <si>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</si>
  <si>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</si>
  <si>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</si>
  <si>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</si>
  <si>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</si>
  <si>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</si>
  <si>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</si>
  <si>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2</t>
  </si>
  <si>
    <t>7</t>
  </si>
  <si>
    <t>9</t>
  </si>
  <si>
    <t>21</t>
  </si>
  <si>
    <t>36</t>
  </si>
  <si>
    <t>37</t>
  </si>
  <si>
    <t>41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</si>
  <si>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</si>
  <si>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</si>
  <si>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</si>
  <si>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</si>
  <si>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</si>
  <si>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</si>
  <si>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</si>
  <si>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</si>
  <si>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</si>
  <si>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=</t>
  </si>
  <si>
    <t>::</t>
  </si>
  <si>
    <t>0</t>
  </si>
  <si>
    <t>D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</si>
  <si>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</si>
  <si>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</si>
  <si>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</si>
  <si>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</si>
  <si>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</si>
  <si>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</si>
  <si>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</si>
  <si>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</si>
  <si>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</si>
  <si>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</si>
  <si>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</si>
  <si>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</si>
  <si>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</si>
  <si>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</si>
  <si>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</si>
  <si>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</si>
  <si>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Студентов</t>
  </si>
  <si>
    <t>Подго-
товка</t>
  </si>
  <si>
    <t>Прове-
дение</t>
  </si>
  <si>
    <t>1 сем</t>
  </si>
  <si>
    <t>2 сем</t>
  </si>
  <si>
    <t>нед.</t>
  </si>
  <si>
    <t>час.</t>
  </si>
  <si>
    <t>2106/1404</t>
  </si>
  <si>
    <t>918/612</t>
  </si>
  <si>
    <t>1188/792</t>
  </si>
  <si>
    <t>1292/1224</t>
  </si>
  <si>
    <t>646/612</t>
  </si>
  <si>
    <t>1140/1080</t>
  </si>
  <si>
    <t>456/432</t>
  </si>
  <si>
    <t>684/648</t>
  </si>
  <si>
    <t>836/792</t>
  </si>
  <si>
    <t>532/504</t>
  </si>
  <si>
    <t>304/288</t>
  </si>
  <si>
    <t>125</t>
  </si>
  <si>
    <t>5374/4500</t>
  </si>
  <si>
    <t>2552/2160</t>
  </si>
  <si>
    <t>2822/2340</t>
  </si>
  <si>
    <t>199</t>
  </si>
  <si>
    <t>№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</si>
  <si>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</si>
  <si>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</si>
  <si>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</si>
  <si>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</si>
  <si>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</si>
  <si>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</si>
  <si>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56</t>
  </si>
  <si>
    <t>[5]</t>
  </si>
  <si>
    <t>МДК.1.1 Электрические машины и аппараты</t>
  </si>
  <si>
    <t>57</t>
  </si>
  <si>
    <t>МДК.1.3 Электрическое и электромеханическое оборудование</t>
  </si>
  <si>
    <t>Заочная</t>
  </si>
  <si>
    <t>ЕН.3</t>
  </si>
  <si>
    <t>Информатика</t>
  </si>
  <si>
    <t>Основы электротехники</t>
  </si>
  <si>
    <t>Основы геодезии</t>
  </si>
  <si>
    <t>Сметная документация, нормирование и ценообразование строительных работ и строительной продукции</t>
  </si>
  <si>
    <t>Строительные машины и средства малой механизации</t>
  </si>
  <si>
    <t>Участие в проектировании зданий и сооружений</t>
  </si>
  <si>
    <t>ПМ</t>
  </si>
  <si>
    <t>ПМ 1</t>
  </si>
  <si>
    <t>МДК 1.1</t>
  </si>
  <si>
    <t>Проектирование зданий и сооружений</t>
  </si>
  <si>
    <t>МДК 1.2</t>
  </si>
  <si>
    <t>Проект производства работ</t>
  </si>
  <si>
    <t>УП 1.1.</t>
  </si>
  <si>
    <t>Практика для получения первичных профессиональных навыков, геодезическая</t>
  </si>
  <si>
    <t>Выполнение технологических процессов при строительстве, эксплуатации и реконструкции строительных объектов</t>
  </si>
  <si>
    <t>Организация технологических процессов при строительстве, эксплуатации и реконструкции строительных объектов</t>
  </si>
  <si>
    <t>МДК.2.2</t>
  </si>
  <si>
    <t>Учёт и контроль технологических процессов</t>
  </si>
  <si>
    <t>ПП.2.1</t>
  </si>
  <si>
    <t>Производственная практика (практика по профилю специальности)</t>
  </si>
  <si>
    <t>252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</si>
  <si>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</si>
  <si>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</si>
  <si>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ПП.3.1</t>
  </si>
  <si>
    <t>Практика по профилю специальности</t>
  </si>
  <si>
    <t>Организация видов работ при эксплуатации и реконструкции строительных объектов</t>
  </si>
  <si>
    <t>Эксплуатация зданий</t>
  </si>
  <si>
    <t>МДК.4.2</t>
  </si>
  <si>
    <t>Реконструкция зданий</t>
  </si>
  <si>
    <t>ПМ.5</t>
  </si>
  <si>
    <t>Выполнение работ по одной или нескольким профессиям рабочих, должностям служащих</t>
  </si>
  <si>
    <t>МДК.5.1</t>
  </si>
  <si>
    <t>Выполнение работ по одной или нескольким профессиям рабочих, должностям служащих "Штукатур"</t>
  </si>
  <si>
    <t>УП.5.1</t>
  </si>
  <si>
    <t>ПМ.5.ЭК</t>
  </si>
  <si>
    <t>1д</t>
  </si>
  <si>
    <t>2д</t>
  </si>
  <si>
    <t>3д</t>
  </si>
  <si>
    <t>5д</t>
  </si>
  <si>
    <t>4д</t>
  </si>
  <si>
    <t>4д5д</t>
  </si>
  <si>
    <t>Приозводственная практика</t>
  </si>
  <si>
    <t>экзаменов (в т.ч. квал.)</t>
  </si>
  <si>
    <t>дифф. зачетов (в т.ч. по практике)</t>
  </si>
  <si>
    <t>Смоленское областное государственное бюджетное  образовательное учреждение среднего профессионального образования "Вяземский политехнический техникум"</t>
  </si>
  <si>
    <t>Степаненков В.В.</t>
  </si>
  <si>
    <t xml:space="preserve">Строительство и эксплуатация зданий и сооружений </t>
  </si>
  <si>
    <t>3г 10м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</si>
</sst>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indexed="8"/>
      <name val="Calibri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i/>
      <sz val="18"/>
      <color indexed="8"/>
      <name val="Times New Roman"/>
      <family val="1"/>
    </font>
    <font>
      <i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Tahoma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8"/>
      <name val="Tahoma"/>
      <family val="2"/>
    </font>
    <font>
      <b/>
      <sz val="10"/>
      <color indexed="10"/>
      <name val="Calibri"/>
      <family val="2"/>
    </font>
    <font>
      <b/>
      <sz val="10"/>
      <color indexed="53"/>
      <name val="Times New Roman"/>
      <family val="1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2" fillId="21" borderId="7" applyNumberFormat="0" applyAlignment="0" applyProtection="0"/>
    <xf numFmtId="0" fontId="51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0" fillId="0" borderId="0">
      <alignment/>
      <protection/>
    </xf>
    <xf numFmtId="0" fontId="33" fillId="0" borderId="0">
      <alignment/>
      <protection/>
    </xf>
    <xf numFmtId="0" fontId="56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readingOrder="2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2" xfId="0" applyFont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24" fillId="0" borderId="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49" fontId="6" fillId="20" borderId="10" xfId="0" applyNumberFormat="1" applyFont="1" applyFill="1" applyBorder="1" applyAlignment="1">
      <alignment horizontal="center" vertical="center" wrapText="1"/>
    </xf>
    <xf numFmtId="0" fontId="10" fillId="2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6" fillId="2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2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8" fillId="24" borderId="13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24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6" fillId="20" borderId="10" xfId="0" applyNumberFormat="1" applyFont="1" applyFill="1" applyBorder="1" applyAlignment="1">
      <alignment horizontal="left" vertical="center" wrapText="1"/>
    </xf>
    <xf numFmtId="0" fontId="17" fillId="24" borderId="0" xfId="0" applyNumberFormat="1" applyFont="1" applyFill="1" applyBorder="1" applyAlignment="1">
      <alignment horizontal="left" vertical="center" wrapText="1"/>
    </xf>
    <xf numFmtId="0" fontId="6" fillId="2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24" borderId="11" xfId="0" applyNumberFormat="1" applyFont="1" applyFill="1" applyBorder="1" applyAlignment="1">
      <alignment horizontal="left" vertical="center" wrapText="1"/>
    </xf>
    <xf numFmtId="0" fontId="6" fillId="2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1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vertical="top" wrapText="1"/>
    </xf>
    <xf numFmtId="0" fontId="33" fillId="0" borderId="18" xfId="53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33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53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33" fillId="0" borderId="10" xfId="53" applyNumberFormat="1" applyFont="1" applyFill="1" applyBorder="1" applyAlignment="1">
      <alignment horizontal="left" vertical="center" wrapText="1"/>
      <protection/>
    </xf>
    <xf numFmtId="0" fontId="33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21" fillId="25" borderId="0" xfId="0" applyFont="1" applyFill="1" applyAlignment="1">
      <alignment/>
    </xf>
    <xf numFmtId="0" fontId="34" fillId="0" borderId="10" xfId="53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3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34" fillId="0" borderId="19" xfId="53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/>
    </xf>
    <xf numFmtId="0" fontId="33" fillId="0" borderId="0" xfId="53">
      <alignment/>
      <protection/>
    </xf>
    <xf numFmtId="0" fontId="33" fillId="0" borderId="0" xfId="53" applyFont="1" applyAlignment="1" applyProtection="1">
      <alignment horizontal="left" vertical="center"/>
      <protection locked="0"/>
    </xf>
    <xf numFmtId="0" fontId="33" fillId="0" borderId="0" xfId="53" applyFont="1" applyAlignment="1" applyProtection="1">
      <alignment horizontal="center" vertical="center"/>
      <protection locked="0"/>
    </xf>
    <xf numFmtId="0" fontId="40" fillId="0" borderId="0" xfId="53" applyFont="1" applyAlignment="1" applyProtection="1">
      <alignment horizontal="left" vertical="center"/>
      <protection locked="0"/>
    </xf>
    <xf numFmtId="0" fontId="33" fillId="24" borderId="0" xfId="53" applyFill="1">
      <alignment/>
      <protection/>
    </xf>
    <xf numFmtId="0" fontId="33" fillId="24" borderId="0" xfId="53" applyFont="1" applyFill="1" applyAlignment="1" applyProtection="1">
      <alignment horizontal="center" vertical="center"/>
      <protection locked="0"/>
    </xf>
    <xf numFmtId="0" fontId="33" fillId="24" borderId="10" xfId="53" applyNumberFormat="1" applyFont="1" applyFill="1" applyBorder="1" applyAlignment="1" applyProtection="1">
      <alignment horizontal="center" vertical="center"/>
      <protection locked="0"/>
    </xf>
    <xf numFmtId="0" fontId="33" fillId="24" borderId="10" xfId="53" applyNumberFormat="1" applyFont="1" applyFill="1" applyBorder="1" applyAlignment="1" applyProtection="1">
      <alignment horizontal="left" vertical="center"/>
      <protection locked="0"/>
    </xf>
    <xf numFmtId="0" fontId="33" fillId="26" borderId="10" xfId="53" applyNumberFormat="1" applyFont="1" applyFill="1" applyBorder="1" applyAlignment="1" applyProtection="1">
      <alignment horizontal="center" vertical="center"/>
      <protection locked="0"/>
    </xf>
    <xf numFmtId="0" fontId="33" fillId="26" borderId="10" xfId="53" applyNumberFormat="1" applyFont="1" applyFill="1" applyBorder="1" applyAlignment="1" applyProtection="1">
      <alignment horizontal="left" vertical="center"/>
      <protection locked="0"/>
    </xf>
    <xf numFmtId="0" fontId="33" fillId="0" borderId="10" xfId="53" applyNumberFormat="1" applyFont="1" applyBorder="1" applyAlignment="1" applyProtection="1">
      <alignment horizontal="center" vertical="center"/>
      <protection locked="0"/>
    </xf>
    <xf numFmtId="0" fontId="33" fillId="0" borderId="0" xfId="53" applyFont="1" applyAlignment="1" applyProtection="1">
      <alignment horizontal="left" vertical="top" wrapText="1"/>
      <protection locked="0"/>
    </xf>
    <xf numFmtId="0" fontId="48" fillId="0" borderId="10" xfId="53" applyNumberFormat="1" applyFont="1" applyBorder="1" applyAlignment="1" applyProtection="1">
      <alignment horizontal="center" vertical="center"/>
      <protection locked="0"/>
    </xf>
    <xf numFmtId="0" fontId="34" fillId="0" borderId="10" xfId="53" applyNumberFormat="1" applyFont="1" applyBorder="1" applyAlignment="1" applyProtection="1">
      <alignment horizontal="center" vertical="center"/>
      <protection locked="0"/>
    </xf>
    <xf numFmtId="0" fontId="50" fillId="27" borderId="0" xfId="52" applyFont="1" applyFill="1" applyBorder="1" applyAlignment="1" applyProtection="1">
      <alignment horizontal="left" vertical="center"/>
      <protection locked="0"/>
    </xf>
    <xf numFmtId="0" fontId="50" fillId="26" borderId="10" xfId="52" applyFont="1" applyFill="1" applyBorder="1" applyAlignment="1" applyProtection="1">
      <alignment horizontal="center" vertical="center" wrapText="1"/>
      <protection locked="0"/>
    </xf>
    <xf numFmtId="0" fontId="50" fillId="0" borderId="0" xfId="52">
      <alignment/>
      <protection/>
    </xf>
    <xf numFmtId="0" fontId="50" fillId="27" borderId="20" xfId="52" applyNumberFormat="1" applyFont="1" applyFill="1" applyBorder="1" applyAlignment="1" applyProtection="1">
      <alignment horizontal="left" vertical="center"/>
      <protection locked="0"/>
    </xf>
    <xf numFmtId="0" fontId="50" fillId="27" borderId="10" xfId="52" applyNumberFormat="1" applyFont="1" applyFill="1" applyBorder="1" applyAlignment="1">
      <alignment horizontal="center" vertical="center"/>
      <protection/>
    </xf>
    <xf numFmtId="0" fontId="50" fillId="0" borderId="10" xfId="52" applyNumberFormat="1" applyFont="1" applyBorder="1" applyAlignment="1" applyProtection="1">
      <alignment horizontal="center" vertical="center"/>
      <protection locked="0"/>
    </xf>
    <xf numFmtId="0" fontId="50" fillId="27" borderId="10" xfId="52" applyNumberFormat="1" applyFont="1" applyFill="1" applyBorder="1" applyAlignment="1">
      <alignment horizontal="left" vertical="center" wrapText="1"/>
      <protection/>
    </xf>
    <xf numFmtId="0" fontId="50" fillId="27" borderId="21" xfId="52" applyNumberFormat="1" applyFont="1" applyFill="1" applyBorder="1" applyAlignment="1" applyProtection="1">
      <alignment horizontal="left" vertical="center"/>
      <protection locked="0"/>
    </xf>
    <xf numFmtId="0" fontId="50" fillId="0" borderId="10" xfId="52" applyFont="1" applyBorder="1" applyAlignment="1" applyProtection="1">
      <alignment horizontal="center" vertical="center"/>
      <protection locked="0"/>
    </xf>
    <xf numFmtId="0" fontId="50" fillId="27" borderId="10" xfId="52" applyFont="1" applyFill="1" applyBorder="1" applyAlignment="1">
      <alignment horizontal="center" vertical="center"/>
      <protection/>
    </xf>
    <xf numFmtId="0" fontId="50" fillId="27" borderId="10" xfId="52" applyFont="1" applyFill="1" applyBorder="1" applyAlignment="1">
      <alignment horizontal="left" vertical="center" wrapText="1"/>
      <protection/>
    </xf>
    <xf numFmtId="0" fontId="50" fillId="0" borderId="10" xfId="52" applyBorder="1">
      <alignment/>
      <protection/>
    </xf>
    <xf numFmtId="0" fontId="50" fillId="27" borderId="22" xfId="52" applyNumberFormat="1" applyFont="1" applyFill="1" applyBorder="1" applyAlignment="1" applyProtection="1">
      <alignment horizontal="left" vertical="center"/>
      <protection locked="0"/>
    </xf>
    <xf numFmtId="0" fontId="33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33" fillId="26" borderId="10" xfId="53" applyNumberFormat="1" applyFont="1" applyFill="1" applyBorder="1" applyAlignment="1">
      <alignment horizontal="center" vertical="center"/>
      <protection/>
    </xf>
    <xf numFmtId="0" fontId="33" fillId="0" borderId="10" xfId="53" applyNumberFormat="1" applyFont="1" applyFill="1" applyBorder="1" applyAlignment="1">
      <alignment horizontal="center" vertical="center"/>
      <protection/>
    </xf>
    <xf numFmtId="0" fontId="33" fillId="0" borderId="10" xfId="53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4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34" fillId="0" borderId="23" xfId="53" applyNumberFormat="1" applyFont="1" applyFill="1" applyBorder="1" applyAlignment="1">
      <alignment horizontal="left" vertical="center" wrapText="1"/>
      <protection/>
    </xf>
    <xf numFmtId="0" fontId="68" fillId="0" borderId="10" xfId="53" applyNumberFormat="1" applyFont="1" applyFill="1" applyBorder="1" applyAlignment="1">
      <alignment horizontal="center" vertical="center"/>
      <protection/>
    </xf>
    <xf numFmtId="0" fontId="67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67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3" fillId="0" borderId="24" xfId="53" applyNumberFormat="1" applyFont="1" applyFill="1" applyBorder="1" applyAlignment="1">
      <alignment horizontal="left" vertical="center"/>
      <protection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textRotation="90" wrapText="1"/>
    </xf>
    <xf numFmtId="0" fontId="67" fillId="0" borderId="10" xfId="0" applyFont="1" applyFill="1" applyBorder="1" applyAlignment="1">
      <alignment horizontal="center" textRotation="88" wrapText="1"/>
    </xf>
    <xf numFmtId="0" fontId="33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49" fontId="34" fillId="0" borderId="17" xfId="0" applyNumberFormat="1" applyFont="1" applyFill="1" applyBorder="1" applyAlignment="1">
      <alignment horizontal="center" vertical="top" wrapText="1"/>
    </xf>
    <xf numFmtId="0" fontId="34" fillId="0" borderId="16" xfId="53" applyNumberFormat="1" applyFont="1" applyFill="1" applyBorder="1" applyAlignment="1">
      <alignment horizontal="left" vertical="center" wrapText="1"/>
      <protection/>
    </xf>
    <xf numFmtId="0" fontId="34" fillId="0" borderId="10" xfId="0" applyNumberFormat="1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49" fontId="67" fillId="0" borderId="17" xfId="0" applyNumberFormat="1" applyFont="1" applyFill="1" applyBorder="1" applyAlignment="1">
      <alignment horizontal="center" vertical="top" wrapText="1"/>
    </xf>
    <xf numFmtId="0" fontId="67" fillId="0" borderId="22" xfId="0" applyNumberFormat="1" applyFont="1" applyFill="1" applyBorder="1" applyAlignment="1">
      <alignment horizontal="left" vertical="top" wrapText="1"/>
    </xf>
    <xf numFmtId="0" fontId="67" fillId="0" borderId="10" xfId="0" applyNumberFormat="1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6" xfId="0" applyNumberFormat="1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0" fontId="33" fillId="0" borderId="16" xfId="0" applyNumberFormat="1" applyFont="1" applyFill="1" applyBorder="1" applyAlignment="1">
      <alignment horizontal="left" vertical="top" wrapText="1"/>
    </xf>
    <xf numFmtId="0" fontId="33" fillId="0" borderId="10" xfId="0" applyNumberFormat="1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top" wrapText="1"/>
    </xf>
    <xf numFmtId="0" fontId="67" fillId="0" borderId="10" xfId="0" applyNumberFormat="1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42" fillId="0" borderId="10" xfId="53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74" fillId="0" borderId="10" xfId="0" applyFont="1" applyFill="1" applyBorder="1" applyAlignment="1">
      <alignment horizontal="center" vertical="top" wrapText="1"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 locked="0"/>
    </xf>
    <xf numFmtId="0" fontId="7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10" xfId="53" applyNumberFormat="1" applyFont="1" applyFill="1" applyBorder="1" applyAlignment="1">
      <alignment horizontal="center" vertical="center"/>
      <protection/>
    </xf>
    <xf numFmtId="0" fontId="16" fillId="0" borderId="27" xfId="53" applyNumberFormat="1" applyFont="1" applyFill="1" applyBorder="1" applyAlignment="1">
      <alignment horizontal="center" vertical="center"/>
      <protection/>
    </xf>
    <xf numFmtId="0" fontId="16" fillId="0" borderId="18" xfId="53" applyNumberFormat="1" applyFont="1" applyFill="1" applyBorder="1" applyAlignment="1">
      <alignment horizontal="center" vertical="center"/>
      <protection/>
    </xf>
    <xf numFmtId="0" fontId="74" fillId="0" borderId="18" xfId="53" applyNumberFormat="1" applyFont="1" applyFill="1" applyBorder="1" applyAlignment="1">
      <alignment horizontal="center" vertical="center"/>
      <protection/>
    </xf>
    <xf numFmtId="0" fontId="16" fillId="0" borderId="10" xfId="53" applyNumberFormat="1" applyFont="1" applyFill="1" applyBorder="1" applyAlignment="1" applyProtection="1">
      <alignment horizontal="center" vertical="center"/>
      <protection locked="0"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NumberFormat="1" applyFont="1" applyFill="1" applyBorder="1" applyAlignment="1">
      <alignment horizontal="center" vertical="center"/>
      <protection/>
    </xf>
    <xf numFmtId="0" fontId="74" fillId="0" borderId="28" xfId="53" applyNumberFormat="1" applyFont="1" applyFill="1" applyBorder="1" applyAlignment="1">
      <alignment horizontal="center" vertical="center"/>
      <protection/>
    </xf>
    <xf numFmtId="0" fontId="74" fillId="0" borderId="10" xfId="0" applyFont="1" applyFill="1" applyBorder="1" applyAlignment="1">
      <alignment horizontal="left" vertical="top" wrapText="1"/>
    </xf>
    <xf numFmtId="0" fontId="74" fillId="0" borderId="17" xfId="53" applyNumberFormat="1" applyFont="1" applyFill="1" applyBorder="1" applyAlignment="1" applyProtection="1">
      <alignment horizontal="center" vertical="center"/>
      <protection locked="0"/>
    </xf>
    <xf numFmtId="0" fontId="74" fillId="0" borderId="10" xfId="53" applyNumberFormat="1" applyFont="1" applyFill="1" applyBorder="1" applyAlignment="1" applyProtection="1">
      <alignment horizontal="center" vertical="center"/>
      <protection locked="0"/>
    </xf>
    <xf numFmtId="0" fontId="74" fillId="0" borderId="25" xfId="0" applyFont="1" applyFill="1" applyBorder="1" applyAlignment="1">
      <alignment horizontal="center" vertical="center" wrapText="1"/>
    </xf>
    <xf numFmtId="0" fontId="74" fillId="0" borderId="10" xfId="53" applyNumberFormat="1" applyFont="1" applyFill="1" applyBorder="1" applyAlignment="1">
      <alignment horizontal="center" vertical="center"/>
      <protection/>
    </xf>
    <xf numFmtId="0" fontId="74" fillId="0" borderId="24" xfId="53" applyNumberFormat="1" applyFont="1" applyFill="1" applyBorder="1" applyAlignment="1">
      <alignment horizontal="center"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74" fillId="0" borderId="29" xfId="53" applyNumberFormat="1" applyFont="1" applyFill="1" applyBorder="1" applyAlignment="1">
      <alignment horizontal="center" vertical="center"/>
      <protection/>
    </xf>
    <xf numFmtId="0" fontId="74" fillId="0" borderId="30" xfId="53" applyNumberFormat="1" applyFont="1" applyFill="1" applyBorder="1" applyAlignment="1" applyProtection="1">
      <alignment horizontal="center" vertical="center"/>
      <protection locked="0"/>
    </xf>
    <xf numFmtId="0" fontId="74" fillId="0" borderId="31" xfId="53" applyNumberFormat="1" applyFont="1" applyFill="1" applyBorder="1" applyAlignment="1" applyProtection="1">
      <alignment horizontal="center" vertical="center"/>
      <protection locked="0"/>
    </xf>
    <xf numFmtId="0" fontId="74" fillId="0" borderId="10" xfId="53" applyNumberFormat="1" applyFont="1" applyFill="1" applyBorder="1" applyAlignment="1">
      <alignment horizontal="center" vertical="center" wrapText="1"/>
      <protection/>
    </xf>
    <xf numFmtId="0" fontId="74" fillId="0" borderId="0" xfId="0" applyFont="1" applyFill="1" applyAlignment="1">
      <alignment horizontal="left" vertical="top" wrapText="1"/>
    </xf>
    <xf numFmtId="0" fontId="33" fillId="0" borderId="17" xfId="53" applyNumberFormat="1" applyFont="1" applyFill="1" applyBorder="1" applyAlignment="1" applyProtection="1">
      <alignment horizontal="center" vertical="center"/>
      <protection locked="0"/>
    </xf>
    <xf numFmtId="0" fontId="33" fillId="0" borderId="29" xfId="53" applyNumberFormat="1" applyFont="1" applyFill="1" applyBorder="1" applyAlignment="1">
      <alignment horizontal="center" vertical="center"/>
      <protection/>
    </xf>
    <xf numFmtId="0" fontId="33" fillId="0" borderId="31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53" applyNumberFormat="1" applyFont="1" applyFill="1" applyBorder="1" applyAlignment="1">
      <alignment horizontal="center" vertical="center" wrapText="1"/>
      <protection/>
    </xf>
    <xf numFmtId="0" fontId="68" fillId="0" borderId="27" xfId="53" applyNumberFormat="1" applyFont="1" applyFill="1" applyBorder="1" applyAlignment="1">
      <alignment horizontal="center" vertical="center"/>
      <protection/>
    </xf>
    <xf numFmtId="0" fontId="68" fillId="0" borderId="18" xfId="53" applyNumberFormat="1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top" wrapText="1"/>
    </xf>
    <xf numFmtId="0" fontId="67" fillId="0" borderId="18" xfId="53" applyNumberFormat="1" applyFont="1" applyFill="1" applyBorder="1" applyAlignment="1">
      <alignment horizontal="center"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0" fontId="67" fillId="0" borderId="17" xfId="53" applyNumberFormat="1" applyFont="1" applyFill="1" applyBorder="1" applyAlignment="1" applyProtection="1">
      <alignment horizontal="center" vertical="center"/>
      <protection locked="0"/>
    </xf>
    <xf numFmtId="0" fontId="67" fillId="0" borderId="10" xfId="53" applyNumberFormat="1" applyFont="1" applyFill="1" applyBorder="1" applyAlignment="1" applyProtection="1">
      <alignment horizontal="center" vertical="center"/>
      <protection locked="0"/>
    </xf>
    <xf numFmtId="0" fontId="67" fillId="0" borderId="29" xfId="53" applyNumberFormat="1" applyFont="1" applyFill="1" applyBorder="1" applyAlignment="1">
      <alignment horizontal="center" vertical="center"/>
      <protection/>
    </xf>
    <xf numFmtId="0" fontId="67" fillId="0" borderId="31" xfId="53" applyNumberFormat="1" applyFont="1" applyFill="1" applyBorder="1" applyAlignment="1" applyProtection="1">
      <alignment horizontal="center" vertical="center"/>
      <protection locked="0"/>
    </xf>
    <xf numFmtId="0" fontId="67" fillId="0" borderId="10" xfId="53" applyNumberFormat="1" applyFont="1" applyFill="1" applyBorder="1" applyAlignment="1">
      <alignment horizontal="center" vertical="center" wrapText="1"/>
      <protection/>
    </xf>
    <xf numFmtId="0" fontId="67" fillId="0" borderId="10" xfId="53" applyNumberFormat="1" applyFont="1" applyFill="1" applyBorder="1" applyAlignment="1">
      <alignment horizontal="center" vertical="center"/>
      <protection/>
    </xf>
    <xf numFmtId="0" fontId="34" fillId="0" borderId="17" xfId="53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33" fillId="0" borderId="33" xfId="53" applyNumberFormat="1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top" wrapText="1"/>
    </xf>
    <xf numFmtId="0" fontId="33" fillId="0" borderId="23" xfId="53" applyNumberFormat="1" applyFont="1" applyFill="1" applyBorder="1" applyAlignment="1">
      <alignment horizontal="center" vertical="center"/>
      <protection/>
    </xf>
    <xf numFmtId="0" fontId="33" fillId="0" borderId="0" xfId="5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3" fillId="0" borderId="35" xfId="53" applyNumberFormat="1" applyFont="1" applyFill="1" applyBorder="1" applyAlignment="1">
      <alignment horizontal="center" vertical="center"/>
      <protection/>
    </xf>
    <xf numFmtId="0" fontId="10" fillId="0" borderId="3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74" fillId="0" borderId="24" xfId="53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53" applyNumberFormat="1" applyFont="1" applyFill="1" applyBorder="1" applyAlignment="1">
      <alignment horizontal="center" vertical="center"/>
      <protection/>
    </xf>
    <xf numFmtId="0" fontId="10" fillId="0" borderId="33" xfId="53" applyNumberFormat="1" applyFont="1" applyFill="1" applyBorder="1" applyAlignment="1">
      <alignment horizontal="center" vertical="center"/>
      <protection/>
    </xf>
    <xf numFmtId="0" fontId="10" fillId="0" borderId="35" xfId="53" applyNumberFormat="1" applyFont="1" applyFill="1" applyBorder="1" applyAlignment="1">
      <alignment horizontal="center" vertical="center"/>
      <protection/>
    </xf>
    <xf numFmtId="0" fontId="10" fillId="0" borderId="18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34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37" xfId="53" applyNumberFormat="1" applyFont="1" applyFill="1" applyBorder="1" applyAlignment="1">
      <alignment horizontal="center" vertical="center"/>
      <protection/>
    </xf>
    <xf numFmtId="0" fontId="33" fillId="0" borderId="36" xfId="53" applyNumberFormat="1" applyFont="1" applyFill="1" applyBorder="1" applyAlignment="1">
      <alignment horizontal="left" vertical="center"/>
      <protection/>
    </xf>
    <xf numFmtId="0" fontId="10" fillId="0" borderId="23" xfId="53" applyNumberFormat="1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textRotation="90"/>
    </xf>
    <xf numFmtId="0" fontId="16" fillId="0" borderId="10" xfId="0" applyFont="1" applyFill="1" applyBorder="1" applyAlignment="1">
      <alignment horizontal="center" textRotation="90" wrapText="1"/>
    </xf>
    <xf numFmtId="0" fontId="16" fillId="0" borderId="25" xfId="0" applyFont="1" applyFill="1" applyBorder="1" applyAlignment="1">
      <alignment horizontal="center" textRotation="90" wrapText="1"/>
    </xf>
    <xf numFmtId="0" fontId="16" fillId="0" borderId="23" xfId="0" applyFont="1" applyFill="1" applyBorder="1" applyAlignment="1">
      <alignment horizontal="center" textRotation="90" wrapText="1"/>
    </xf>
    <xf numFmtId="0" fontId="16" fillId="0" borderId="34" xfId="0" applyFont="1" applyFill="1" applyBorder="1" applyAlignment="1">
      <alignment horizontal="center" textRotation="90" wrapText="1"/>
    </xf>
    <xf numFmtId="0" fontId="40" fillId="0" borderId="0" xfId="53" applyFont="1" applyAlignment="1" applyProtection="1">
      <alignment horizontal="center" vertical="center"/>
      <protection locked="0"/>
    </xf>
    <xf numFmtId="0" fontId="39" fillId="28" borderId="12" xfId="53" applyNumberFormat="1" applyFont="1" applyFill="1" applyBorder="1" applyAlignment="1" applyProtection="1">
      <alignment horizontal="left" vertical="top" wrapText="1"/>
      <protection locked="0"/>
    </xf>
    <xf numFmtId="14" fontId="39" fillId="28" borderId="0" xfId="53" applyNumberFormat="1" applyFont="1" applyFill="1" applyBorder="1" applyAlignment="1" applyProtection="1">
      <alignment horizontal="center" vertical="center" wrapText="1"/>
      <protection locked="0"/>
    </xf>
    <xf numFmtId="0" fontId="39" fillId="28" borderId="0" xfId="53" applyFont="1" applyFill="1" applyBorder="1" applyAlignment="1" applyProtection="1">
      <alignment horizontal="center" vertical="center" wrapText="1"/>
      <protection locked="0"/>
    </xf>
    <xf numFmtId="0" fontId="37" fillId="0" borderId="0" xfId="53" applyFont="1" applyAlignment="1" applyProtection="1">
      <alignment horizontal="center" vertical="center"/>
      <protection locked="0"/>
    </xf>
    <xf numFmtId="0" fontId="38" fillId="0" borderId="0" xfId="53" applyFont="1" applyAlignment="1" applyProtection="1">
      <alignment horizontal="center" vertical="center"/>
      <protection locked="0"/>
    </xf>
    <xf numFmtId="0" fontId="40" fillId="0" borderId="0" xfId="53" applyFont="1" applyAlignment="1" applyProtection="1">
      <alignment horizontal="center" vertical="top"/>
      <protection locked="0"/>
    </xf>
    <xf numFmtId="0" fontId="41" fillId="28" borderId="12" xfId="53" applyNumberFormat="1" applyFont="1" applyFill="1" applyBorder="1" applyAlignment="1" applyProtection="1">
      <alignment horizontal="center" wrapText="1"/>
      <protection locked="0"/>
    </xf>
    <xf numFmtId="0" fontId="42" fillId="0" borderId="0" xfId="53" applyFont="1" applyAlignment="1" applyProtection="1">
      <alignment horizontal="center" vertical="top"/>
      <protection locked="0"/>
    </xf>
    <xf numFmtId="0" fontId="39" fillId="28" borderId="12" xfId="5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53" applyFont="1" applyAlignment="1" applyProtection="1">
      <alignment horizontal="left" vertical="top"/>
      <protection locked="0"/>
    </xf>
    <xf numFmtId="0" fontId="33" fillId="24" borderId="0" xfId="53" applyFill="1">
      <alignment/>
      <protection/>
    </xf>
    <xf numFmtId="0" fontId="45" fillId="24" borderId="0" xfId="53" applyFont="1" applyFill="1" applyAlignment="1" applyProtection="1">
      <alignment horizontal="left" vertical="center"/>
      <protection locked="0"/>
    </xf>
    <xf numFmtId="0" fontId="39" fillId="28" borderId="12" xfId="53" applyNumberFormat="1" applyFont="1" applyFill="1" applyBorder="1" applyAlignment="1" applyProtection="1">
      <alignment horizontal="left" vertical="center"/>
      <protection locked="0"/>
    </xf>
    <xf numFmtId="0" fontId="43" fillId="0" borderId="0" xfId="53" applyFont="1" applyAlignment="1" applyProtection="1">
      <alignment horizontal="right" vertical="center"/>
      <protection locked="0"/>
    </xf>
    <xf numFmtId="14" fontId="44" fillId="28" borderId="12" xfId="53" applyNumberFormat="1" applyFont="1" applyFill="1" applyBorder="1" applyAlignment="1" applyProtection="1">
      <alignment horizontal="center" vertical="center"/>
      <protection locked="0"/>
    </xf>
    <xf numFmtId="0" fontId="44" fillId="28" borderId="12" xfId="53" applyNumberFormat="1" applyFont="1" applyFill="1" applyBorder="1" applyAlignment="1" applyProtection="1">
      <alignment horizontal="center" vertical="center"/>
      <protection locked="0"/>
    </xf>
    <xf numFmtId="0" fontId="50" fillId="0" borderId="10" xfId="52" applyNumberFormat="1" applyFont="1" applyBorder="1" applyAlignment="1">
      <alignment horizontal="center" vertical="center"/>
      <protection/>
    </xf>
    <xf numFmtId="0" fontId="50" fillId="28" borderId="10" xfId="52" applyNumberFormat="1" applyFont="1" applyFill="1" applyBorder="1" applyAlignment="1" applyProtection="1">
      <alignment horizontal="center" vertical="center"/>
      <protection locked="0"/>
    </xf>
    <xf numFmtId="0" fontId="50" fillId="28" borderId="10" xfId="52" applyNumberFormat="1" applyFont="1" applyFill="1" applyBorder="1" applyAlignment="1" applyProtection="1">
      <alignment horizontal="left" vertical="center" wrapText="1"/>
      <protection locked="0"/>
    </xf>
    <xf numFmtId="0" fontId="50" fillId="27" borderId="10" xfId="52" applyNumberFormat="1" applyFont="1" applyFill="1" applyBorder="1" applyAlignment="1">
      <alignment horizontal="center" vertical="center"/>
      <protection/>
    </xf>
    <xf numFmtId="0" fontId="50" fillId="26" borderId="10" xfId="52" applyFont="1" applyFill="1" applyBorder="1" applyAlignment="1" applyProtection="1">
      <alignment horizontal="center" vertical="center"/>
      <protection locked="0"/>
    </xf>
    <xf numFmtId="0" fontId="34" fillId="27" borderId="10" xfId="53" applyNumberFormat="1" applyFont="1" applyFill="1" applyBorder="1" applyAlignment="1" applyProtection="1">
      <alignment horizontal="center" vertical="center"/>
      <protection locked="0"/>
    </xf>
    <xf numFmtId="0" fontId="33" fillId="27" borderId="10" xfId="53" applyNumberFormat="1" applyFont="1" applyFill="1" applyBorder="1" applyAlignment="1" applyProtection="1">
      <alignment horizontal="center" vertical="center"/>
      <protection locked="0"/>
    </xf>
    <xf numFmtId="0" fontId="49" fillId="0" borderId="10" xfId="53" applyNumberFormat="1" applyFont="1" applyBorder="1" applyAlignment="1" applyProtection="1">
      <alignment horizontal="center" vertical="center"/>
      <protection locked="0"/>
    </xf>
    <xf numFmtId="0" fontId="33" fillId="0" borderId="10" xfId="53" applyNumberFormat="1" applyFont="1" applyBorder="1" applyAlignment="1" applyProtection="1">
      <alignment horizontal="center" vertical="center" wrapText="1"/>
      <protection locked="0"/>
    </xf>
    <xf numFmtId="0" fontId="33" fillId="0" borderId="0" xfId="53">
      <alignment/>
      <protection/>
    </xf>
    <xf numFmtId="0" fontId="33" fillId="0" borderId="10" xfId="53" applyNumberFormat="1" applyFont="1" applyBorder="1" applyAlignment="1" applyProtection="1">
      <alignment horizontal="left" vertical="center"/>
      <protection locked="0"/>
    </xf>
    <xf numFmtId="0" fontId="45" fillId="0" borderId="0" xfId="53" applyFont="1" applyAlignment="1" applyProtection="1">
      <alignment horizontal="left" vertical="top"/>
      <protection locked="0"/>
    </xf>
    <xf numFmtId="0" fontId="33" fillId="0" borderId="10" xfId="53" applyNumberFormat="1" applyFont="1" applyBorder="1" applyAlignment="1" applyProtection="1">
      <alignment horizontal="center" vertical="center"/>
      <protection locked="0"/>
    </xf>
    <xf numFmtId="0" fontId="46" fillId="27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0" xfId="53" applyFont="1" applyAlignment="1" applyProtection="1">
      <alignment horizontal="left" vertical="center"/>
      <protection locked="0"/>
    </xf>
    <xf numFmtId="0" fontId="33" fillId="0" borderId="0" xfId="53" applyFont="1" applyAlignment="1" applyProtection="1">
      <alignment horizontal="left" vertical="top" wrapText="1"/>
      <protection locked="0"/>
    </xf>
    <xf numFmtId="0" fontId="40" fillId="0" borderId="0" xfId="53" applyFont="1" applyAlignment="1" applyProtection="1">
      <alignment horizontal="left" vertical="top"/>
      <protection locked="0"/>
    </xf>
    <xf numFmtId="0" fontId="34" fillId="26" borderId="10" xfId="53" applyNumberFormat="1" applyFont="1" applyFill="1" applyBorder="1" applyAlignment="1" applyProtection="1">
      <alignment horizontal="center" vertical="center"/>
      <protection locked="0"/>
    </xf>
    <xf numFmtId="0" fontId="46" fillId="26" borderId="10" xfId="53" applyNumberFormat="1" applyFont="1" applyFill="1" applyBorder="1" applyAlignment="1" applyProtection="1">
      <alignment horizontal="center" vertical="center"/>
      <protection locked="0"/>
    </xf>
    <xf numFmtId="0" fontId="47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24" borderId="0" xfId="53" applyFont="1" applyFill="1" applyAlignment="1" applyProtection="1">
      <alignment horizontal="center" vertical="center"/>
      <protection locked="0"/>
    </xf>
    <xf numFmtId="0" fontId="33" fillId="0" borderId="25" xfId="53" applyNumberFormat="1" applyFont="1" applyBorder="1" applyAlignment="1" applyProtection="1">
      <alignment horizontal="center" vertical="center"/>
      <protection locked="0"/>
    </xf>
    <xf numFmtId="0" fontId="33" fillId="0" borderId="34" xfId="53" applyNumberFormat="1" applyFont="1" applyBorder="1" applyAlignment="1" applyProtection="1">
      <alignment horizontal="center" vertical="center"/>
      <protection locked="0"/>
    </xf>
    <xf numFmtId="0" fontId="33" fillId="24" borderId="10" xfId="53" applyNumberFormat="1" applyFont="1" applyFill="1" applyBorder="1" applyAlignment="1" applyProtection="1">
      <alignment horizontal="center" vertical="center"/>
      <protection locked="0"/>
    </xf>
    <xf numFmtId="0" fontId="40" fillId="0" borderId="0" xfId="53" applyFont="1" applyAlignment="1" applyProtection="1">
      <alignment horizontal="left" vertical="center"/>
      <protection locked="0"/>
    </xf>
    <xf numFmtId="0" fontId="39" fillId="28" borderId="12" xfId="53" applyNumberFormat="1" applyFont="1" applyFill="1" applyBorder="1" applyAlignment="1" applyProtection="1">
      <alignment horizontal="left" vertical="center" wrapText="1"/>
      <protection locked="0"/>
    </xf>
    <xf numFmtId="0" fontId="42" fillId="24" borderId="0" xfId="53" applyFont="1" applyFill="1" applyAlignment="1" applyProtection="1">
      <alignment horizontal="left" vertical="top"/>
      <protection locked="0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0" fillId="0" borderId="49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22" fillId="0" borderId="46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67" fillId="0" borderId="24" xfId="53" applyNumberFormat="1" applyFont="1" applyFill="1" applyBorder="1" applyAlignment="1">
      <alignment horizontal="center" vertical="center"/>
      <protection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33" fillId="0" borderId="24" xfId="53" applyNumberFormat="1" applyFont="1" applyFill="1" applyBorder="1" applyAlignment="1">
      <alignment horizontal="center" vertical="center"/>
      <protection/>
    </xf>
    <xf numFmtId="0" fontId="33" fillId="0" borderId="18" xfId="53" applyNumberFormat="1" applyFont="1" applyFill="1" applyBorder="1" applyAlignment="1">
      <alignment horizontal="center" vertical="center"/>
      <protection/>
    </xf>
    <xf numFmtId="0" fontId="74" fillId="0" borderId="53" xfId="0" applyFont="1" applyFill="1" applyBorder="1" applyAlignment="1">
      <alignment horizontal="left" vertical="top" wrapText="1"/>
    </xf>
    <xf numFmtId="0" fontId="74" fillId="0" borderId="30" xfId="0" applyFont="1" applyFill="1" applyBorder="1" applyAlignment="1">
      <alignment horizontal="left" vertical="top" wrapText="1"/>
    </xf>
    <xf numFmtId="0" fontId="74" fillId="0" borderId="37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0" fontId="10" fillId="0" borderId="5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56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center" readingOrder="2"/>
    </xf>
    <xf numFmtId="0" fontId="12" fillId="0" borderId="0" xfId="0" applyFont="1" applyFill="1" applyAlignment="1">
      <alignment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45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left" vertical="center" wrapText="1"/>
    </xf>
    <xf numFmtId="0" fontId="17" fillId="24" borderId="13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0" fontId="18" fillId="2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45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6" fillId="20" borderId="11" xfId="0" applyNumberFormat="1" applyFont="1" applyFill="1" applyBorder="1" applyAlignment="1">
      <alignment horizontal="center" vertical="center" wrapText="1"/>
    </xf>
    <xf numFmtId="49" fontId="6" fillId="20" borderId="13" xfId="0" applyNumberFormat="1" applyFont="1" applyFill="1" applyBorder="1" applyAlignment="1">
      <alignment horizontal="center" vertical="center" wrapText="1"/>
    </xf>
    <xf numFmtId="0" fontId="18" fillId="20" borderId="11" xfId="0" applyNumberFormat="1" applyFont="1" applyFill="1" applyBorder="1" applyAlignment="1">
      <alignment horizontal="left" vertical="center" wrapText="1"/>
    </xf>
    <xf numFmtId="0" fontId="18" fillId="20" borderId="13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10" fillId="20" borderId="11" xfId="0" applyNumberFormat="1" applyFont="1" applyFill="1" applyBorder="1" applyAlignment="1">
      <alignment horizontal="center" vertical="center" wrapText="1"/>
    </xf>
    <xf numFmtId="49" fontId="10" fillId="20" borderId="13" xfId="0" applyNumberFormat="1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6" fillId="24" borderId="45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6" fillId="20" borderId="10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20" borderId="16" xfId="0" applyNumberFormat="1" applyFont="1" applyFill="1" applyBorder="1" applyAlignment="1">
      <alignment horizontal="left" vertical="center" wrapText="1" shrinkToFit="1"/>
    </xf>
    <xf numFmtId="0" fontId="6" fillId="20" borderId="14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63;&#1045;&#1041;&#1053;&#1067;&#1045;%20&#1055;&#1051;&#1040;&#1053;&#1067;\&#1060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B1">
      <selection activeCell="A1" sqref="A1:IV16384"/>
    </sheetView>
  </sheetViews>
  <sheetFormatPr defaultColWidth="12.57421875" defaultRowHeight="13.5" customHeight="1"/>
  <cols>
    <col min="1" max="1" width="0" style="164" hidden="1" customWidth="1"/>
    <col min="2" max="2" width="3.57421875" style="164" customWidth="1"/>
    <col min="3" max="3" width="11.421875" style="164" customWidth="1"/>
    <col min="4" max="4" width="20.7109375" style="164" customWidth="1"/>
    <col min="5" max="5" width="11.421875" style="164" customWidth="1"/>
    <col min="6" max="6" width="0" style="164" hidden="1" customWidth="1"/>
    <col min="7" max="7" width="4.57421875" style="164" customWidth="1"/>
    <col min="8" max="8" width="64.28125" style="164" customWidth="1"/>
    <col min="9" max="16384" width="12.57421875" style="164" customWidth="1"/>
  </cols>
  <sheetData>
    <row r="1" spans="1:8" ht="37.5" customHeight="1">
      <c r="A1" s="162"/>
      <c r="B1" s="163" t="s">
        <v>514</v>
      </c>
      <c r="C1" s="163" t="s">
        <v>515</v>
      </c>
      <c r="D1" s="163" t="s">
        <v>516</v>
      </c>
      <c r="E1" s="163" t="s">
        <v>517</v>
      </c>
      <c r="F1" s="163"/>
      <c r="G1" s="378" t="s">
        <v>518</v>
      </c>
      <c r="H1" s="378"/>
    </row>
    <row r="2" spans="1:8" ht="14.25" customHeight="1">
      <c r="A2" s="165"/>
      <c r="B2" s="374" t="s">
        <v>367</v>
      </c>
      <c r="C2" s="375" t="s">
        <v>519</v>
      </c>
      <c r="D2" s="376" t="s">
        <v>520</v>
      </c>
      <c r="E2" s="377" t="s">
        <v>366</v>
      </c>
      <c r="F2" s="167" t="s">
        <v>521</v>
      </c>
      <c r="G2" s="166" t="s">
        <v>522</v>
      </c>
      <c r="H2" s="168" t="s">
        <v>523</v>
      </c>
    </row>
    <row r="3" spans="1:8" ht="24.75" customHeight="1">
      <c r="A3" s="169"/>
      <c r="B3" s="374"/>
      <c r="C3" s="375"/>
      <c r="D3" s="376"/>
      <c r="E3" s="377"/>
      <c r="F3" s="170" t="s">
        <v>524</v>
      </c>
      <c r="G3" s="171" t="s">
        <v>522</v>
      </c>
      <c r="H3" s="172" t="s">
        <v>525</v>
      </c>
    </row>
    <row r="4" spans="1:8" ht="14.25" customHeight="1">
      <c r="A4" s="169"/>
      <c r="B4" s="374"/>
      <c r="C4" s="375"/>
      <c r="D4" s="376"/>
      <c r="E4" s="377"/>
      <c r="F4" s="173"/>
      <c r="G4" s="171"/>
      <c r="H4" s="172"/>
    </row>
    <row r="5" spans="1:8" ht="14.25" customHeight="1">
      <c r="A5" s="169"/>
      <c r="B5" s="374"/>
      <c r="C5" s="375"/>
      <c r="D5" s="376"/>
      <c r="E5" s="377"/>
      <c r="F5" s="173"/>
      <c r="G5" s="171"/>
      <c r="H5" s="172"/>
    </row>
    <row r="6" spans="1:8" ht="14.25" customHeight="1">
      <c r="A6" s="169"/>
      <c r="B6" s="374"/>
      <c r="C6" s="375"/>
      <c r="D6" s="376"/>
      <c r="E6" s="377"/>
      <c r="F6" s="173"/>
      <c r="G6" s="171"/>
      <c r="H6" s="172"/>
    </row>
    <row r="7" spans="1:8" ht="14.25" customHeight="1">
      <c r="A7" s="169"/>
      <c r="B7" s="374"/>
      <c r="C7" s="375"/>
      <c r="D7" s="376"/>
      <c r="E7" s="377"/>
      <c r="F7" s="173"/>
      <c r="G7" s="171"/>
      <c r="H7" s="172"/>
    </row>
    <row r="8" spans="1:8" ht="14.25" customHeight="1">
      <c r="A8" s="169"/>
      <c r="B8" s="374"/>
      <c r="C8" s="375"/>
      <c r="D8" s="376"/>
      <c r="E8" s="377"/>
      <c r="F8" s="173"/>
      <c r="G8" s="171"/>
      <c r="H8" s="172"/>
    </row>
    <row r="9" spans="1:8" ht="14.25" customHeight="1">
      <c r="A9" s="169"/>
      <c r="B9" s="374"/>
      <c r="C9" s="375"/>
      <c r="D9" s="376"/>
      <c r="E9" s="377"/>
      <c r="F9" s="173"/>
      <c r="G9" s="171"/>
      <c r="H9" s="172"/>
    </row>
    <row r="10" spans="1:8" ht="14.25" customHeight="1">
      <c r="A10" s="169"/>
      <c r="B10" s="374"/>
      <c r="C10" s="375"/>
      <c r="D10" s="376"/>
      <c r="E10" s="377"/>
      <c r="F10" s="173"/>
      <c r="G10" s="171"/>
      <c r="H10" s="172"/>
    </row>
    <row r="11" spans="1:8" ht="14.25" customHeight="1">
      <c r="A11" s="174"/>
      <c r="B11" s="374"/>
      <c r="C11" s="375"/>
      <c r="D11" s="376"/>
      <c r="E11" s="377"/>
      <c r="F11" s="167"/>
      <c r="G11" s="166"/>
      <c r="H11" s="168"/>
    </row>
    <row r="12" spans="1:8" ht="14.25" customHeight="1">
      <c r="A12" s="165"/>
      <c r="B12" s="374" t="s">
        <v>455</v>
      </c>
      <c r="C12" s="375"/>
      <c r="D12" s="376"/>
      <c r="E12" s="377"/>
      <c r="F12" s="167"/>
      <c r="G12" s="166"/>
      <c r="H12" s="168"/>
    </row>
    <row r="13" spans="1:8" ht="14.25" customHeight="1">
      <c r="A13" s="169"/>
      <c r="B13" s="374"/>
      <c r="C13" s="375"/>
      <c r="D13" s="376"/>
      <c r="E13" s="377"/>
      <c r="F13" s="173"/>
      <c r="G13" s="171"/>
      <c r="H13" s="172"/>
    </row>
    <row r="14" spans="1:8" ht="14.25" customHeight="1">
      <c r="A14" s="169"/>
      <c r="B14" s="374"/>
      <c r="C14" s="375"/>
      <c r="D14" s="376"/>
      <c r="E14" s="377"/>
      <c r="F14" s="173"/>
      <c r="G14" s="171"/>
      <c r="H14" s="172"/>
    </row>
    <row r="15" spans="1:8" ht="14.25" customHeight="1">
      <c r="A15" s="169"/>
      <c r="B15" s="374"/>
      <c r="C15" s="375"/>
      <c r="D15" s="376"/>
      <c r="E15" s="377"/>
      <c r="F15" s="173"/>
      <c r="G15" s="171"/>
      <c r="H15" s="172"/>
    </row>
    <row r="16" spans="1:8" ht="14.25" customHeight="1">
      <c r="A16" s="169"/>
      <c r="B16" s="374"/>
      <c r="C16" s="375"/>
      <c r="D16" s="376"/>
      <c r="E16" s="377"/>
      <c r="F16" s="173"/>
      <c r="G16" s="171"/>
      <c r="H16" s="172"/>
    </row>
    <row r="17" spans="1:8" ht="14.25" customHeight="1">
      <c r="A17" s="169"/>
      <c r="B17" s="374"/>
      <c r="C17" s="375"/>
      <c r="D17" s="376"/>
      <c r="E17" s="377"/>
      <c r="F17" s="173"/>
      <c r="G17" s="171"/>
      <c r="H17" s="172"/>
    </row>
    <row r="18" spans="1:8" ht="14.25" customHeight="1">
      <c r="A18" s="169"/>
      <c r="B18" s="374"/>
      <c r="C18" s="375"/>
      <c r="D18" s="376"/>
      <c r="E18" s="377"/>
      <c r="F18" s="173"/>
      <c r="G18" s="171"/>
      <c r="H18" s="172"/>
    </row>
    <row r="19" spans="1:8" ht="14.25" customHeight="1">
      <c r="A19" s="169"/>
      <c r="B19" s="374"/>
      <c r="C19" s="375"/>
      <c r="D19" s="376"/>
      <c r="E19" s="377"/>
      <c r="F19" s="173"/>
      <c r="G19" s="171"/>
      <c r="H19" s="172"/>
    </row>
    <row r="20" spans="1:8" ht="14.25" customHeight="1">
      <c r="A20" s="169"/>
      <c r="B20" s="374"/>
      <c r="C20" s="375"/>
      <c r="D20" s="376"/>
      <c r="E20" s="377"/>
      <c r="F20" s="173"/>
      <c r="G20" s="171"/>
      <c r="H20" s="172"/>
    </row>
    <row r="21" spans="1:8" ht="14.25" customHeight="1">
      <c r="A21" s="174"/>
      <c r="B21" s="374"/>
      <c r="C21" s="375"/>
      <c r="D21" s="376"/>
      <c r="E21" s="377"/>
      <c r="F21" s="167"/>
      <c r="G21" s="166"/>
      <c r="H21" s="168"/>
    </row>
    <row r="22" spans="1:8" ht="14.25" customHeight="1">
      <c r="A22" s="165"/>
      <c r="B22" s="374" t="s">
        <v>371</v>
      </c>
      <c r="C22" s="375"/>
      <c r="D22" s="376"/>
      <c r="E22" s="377"/>
      <c r="F22" s="167"/>
      <c r="G22" s="166"/>
      <c r="H22" s="168"/>
    </row>
    <row r="23" spans="1:8" ht="14.25" customHeight="1">
      <c r="A23" s="169"/>
      <c r="B23" s="374"/>
      <c r="C23" s="375"/>
      <c r="D23" s="376"/>
      <c r="E23" s="377"/>
      <c r="F23" s="173"/>
      <c r="G23" s="171"/>
      <c r="H23" s="172"/>
    </row>
    <row r="24" spans="1:8" ht="14.25" customHeight="1">
      <c r="A24" s="169"/>
      <c r="B24" s="374"/>
      <c r="C24" s="375"/>
      <c r="D24" s="376"/>
      <c r="E24" s="377"/>
      <c r="F24" s="173"/>
      <c r="G24" s="171"/>
      <c r="H24" s="172"/>
    </row>
    <row r="25" spans="1:8" ht="14.25" customHeight="1">
      <c r="A25" s="169"/>
      <c r="B25" s="374"/>
      <c r="C25" s="375"/>
      <c r="D25" s="376"/>
      <c r="E25" s="377"/>
      <c r="F25" s="173"/>
      <c r="G25" s="171"/>
      <c r="H25" s="172"/>
    </row>
    <row r="26" spans="1:8" ht="14.25" customHeight="1">
      <c r="A26" s="169"/>
      <c r="B26" s="374"/>
      <c r="C26" s="375"/>
      <c r="D26" s="376"/>
      <c r="E26" s="377"/>
      <c r="F26" s="173"/>
      <c r="G26" s="171"/>
      <c r="H26" s="172"/>
    </row>
    <row r="27" spans="1:8" ht="14.25" customHeight="1">
      <c r="A27" s="169"/>
      <c r="B27" s="374"/>
      <c r="C27" s="375"/>
      <c r="D27" s="376"/>
      <c r="E27" s="377"/>
      <c r="F27" s="173"/>
      <c r="G27" s="171"/>
      <c r="H27" s="172"/>
    </row>
    <row r="28" spans="1:8" ht="14.25" customHeight="1">
      <c r="A28" s="169"/>
      <c r="B28" s="374"/>
      <c r="C28" s="375"/>
      <c r="D28" s="376"/>
      <c r="E28" s="377"/>
      <c r="F28" s="173"/>
      <c r="G28" s="171"/>
      <c r="H28" s="172"/>
    </row>
    <row r="29" spans="1:8" ht="14.25" customHeight="1">
      <c r="A29" s="169"/>
      <c r="B29" s="374"/>
      <c r="C29" s="375"/>
      <c r="D29" s="376"/>
      <c r="E29" s="377"/>
      <c r="F29" s="173"/>
      <c r="G29" s="171"/>
      <c r="H29" s="172"/>
    </row>
    <row r="30" spans="1:8" ht="14.25" customHeight="1">
      <c r="A30" s="169"/>
      <c r="B30" s="374"/>
      <c r="C30" s="375"/>
      <c r="D30" s="376"/>
      <c r="E30" s="377"/>
      <c r="F30" s="173"/>
      <c r="G30" s="171"/>
      <c r="H30" s="172"/>
    </row>
    <row r="31" spans="1:8" ht="14.25" customHeight="1">
      <c r="A31" s="174"/>
      <c r="B31" s="374"/>
      <c r="C31" s="375"/>
      <c r="D31" s="376"/>
      <c r="E31" s="377"/>
      <c r="F31" s="167"/>
      <c r="G31" s="166"/>
      <c r="H31" s="168"/>
    </row>
    <row r="32" spans="1:8" ht="14.25" customHeight="1">
      <c r="A32" s="165"/>
      <c r="B32" s="374" t="s">
        <v>370</v>
      </c>
      <c r="C32" s="375"/>
      <c r="D32" s="376"/>
      <c r="E32" s="377"/>
      <c r="F32" s="167"/>
      <c r="G32" s="166"/>
      <c r="H32" s="168"/>
    </row>
    <row r="33" spans="1:8" ht="14.25" customHeight="1">
      <c r="A33" s="169"/>
      <c r="B33" s="374"/>
      <c r="C33" s="375"/>
      <c r="D33" s="376"/>
      <c r="E33" s="377"/>
      <c r="F33" s="173"/>
      <c r="G33" s="171"/>
      <c r="H33" s="172"/>
    </row>
    <row r="34" spans="1:8" ht="14.25" customHeight="1">
      <c r="A34" s="169"/>
      <c r="B34" s="374"/>
      <c r="C34" s="375"/>
      <c r="D34" s="376"/>
      <c r="E34" s="377"/>
      <c r="F34" s="173"/>
      <c r="G34" s="171"/>
      <c r="H34" s="172"/>
    </row>
    <row r="35" spans="1:8" ht="14.25" customHeight="1">
      <c r="A35" s="169"/>
      <c r="B35" s="374"/>
      <c r="C35" s="375"/>
      <c r="D35" s="376"/>
      <c r="E35" s="377"/>
      <c r="F35" s="173"/>
      <c r="G35" s="171"/>
      <c r="H35" s="172"/>
    </row>
    <row r="36" spans="1:8" ht="14.25" customHeight="1">
      <c r="A36" s="169"/>
      <c r="B36" s="374"/>
      <c r="C36" s="375"/>
      <c r="D36" s="376"/>
      <c r="E36" s="377"/>
      <c r="F36" s="173"/>
      <c r="G36" s="171"/>
      <c r="H36" s="172"/>
    </row>
    <row r="37" spans="1:8" ht="14.25" customHeight="1">
      <c r="A37" s="169"/>
      <c r="B37" s="374"/>
      <c r="C37" s="375"/>
      <c r="D37" s="376"/>
      <c r="E37" s="377"/>
      <c r="F37" s="173"/>
      <c r="G37" s="171"/>
      <c r="H37" s="172"/>
    </row>
    <row r="38" spans="1:8" ht="14.25" customHeight="1">
      <c r="A38" s="169"/>
      <c r="B38" s="374"/>
      <c r="C38" s="375"/>
      <c r="D38" s="376"/>
      <c r="E38" s="377"/>
      <c r="F38" s="173"/>
      <c r="G38" s="171"/>
      <c r="H38" s="172"/>
    </row>
    <row r="39" spans="1:8" ht="14.25" customHeight="1">
      <c r="A39" s="169"/>
      <c r="B39" s="374"/>
      <c r="C39" s="375"/>
      <c r="D39" s="376"/>
      <c r="E39" s="377"/>
      <c r="F39" s="173"/>
      <c r="G39" s="171"/>
      <c r="H39" s="172"/>
    </row>
    <row r="40" spans="1:8" ht="14.25" customHeight="1">
      <c r="A40" s="169"/>
      <c r="B40" s="374"/>
      <c r="C40" s="375"/>
      <c r="D40" s="376"/>
      <c r="E40" s="377"/>
      <c r="F40" s="173"/>
      <c r="G40" s="171"/>
      <c r="H40" s="172"/>
    </row>
    <row r="41" spans="1:8" ht="14.25" customHeight="1">
      <c r="A41" s="174"/>
      <c r="B41" s="374"/>
      <c r="C41" s="375"/>
      <c r="D41" s="376"/>
      <c r="E41" s="377"/>
      <c r="F41" s="167"/>
      <c r="G41" s="166"/>
      <c r="H41" s="168"/>
    </row>
    <row r="42" spans="1:8" ht="14.25" customHeight="1">
      <c r="A42" s="165"/>
      <c r="B42" s="374" t="s">
        <v>366</v>
      </c>
      <c r="C42" s="375"/>
      <c r="D42" s="376"/>
      <c r="E42" s="377"/>
      <c r="F42" s="167"/>
      <c r="G42" s="166"/>
      <c r="H42" s="168"/>
    </row>
    <row r="43" spans="1:8" ht="14.25" customHeight="1">
      <c r="A43" s="169"/>
      <c r="B43" s="374"/>
      <c r="C43" s="375"/>
      <c r="D43" s="376"/>
      <c r="E43" s="377"/>
      <c r="F43" s="173"/>
      <c r="G43" s="171"/>
      <c r="H43" s="172"/>
    </row>
    <row r="44" spans="1:8" ht="14.25" customHeight="1">
      <c r="A44" s="169"/>
      <c r="B44" s="374"/>
      <c r="C44" s="375"/>
      <c r="D44" s="376"/>
      <c r="E44" s="377"/>
      <c r="F44" s="173"/>
      <c r="G44" s="171"/>
      <c r="H44" s="172"/>
    </row>
    <row r="45" spans="1:8" ht="14.25" customHeight="1">
      <c r="A45" s="169"/>
      <c r="B45" s="374"/>
      <c r="C45" s="375"/>
      <c r="D45" s="376"/>
      <c r="E45" s="377"/>
      <c r="F45" s="173"/>
      <c r="G45" s="171"/>
      <c r="H45" s="172"/>
    </row>
    <row r="46" spans="1:8" ht="14.25" customHeight="1">
      <c r="A46" s="169"/>
      <c r="B46" s="374"/>
      <c r="C46" s="375"/>
      <c r="D46" s="376"/>
      <c r="E46" s="377"/>
      <c r="F46" s="173"/>
      <c r="G46" s="171"/>
      <c r="H46" s="172"/>
    </row>
    <row r="47" spans="1:8" ht="14.25" customHeight="1">
      <c r="A47" s="169"/>
      <c r="B47" s="374"/>
      <c r="C47" s="375"/>
      <c r="D47" s="376"/>
      <c r="E47" s="377"/>
      <c r="F47" s="173"/>
      <c r="G47" s="171"/>
      <c r="H47" s="172"/>
    </row>
    <row r="48" spans="1:8" ht="14.25" customHeight="1">
      <c r="A48" s="169"/>
      <c r="B48" s="374"/>
      <c r="C48" s="375"/>
      <c r="D48" s="376"/>
      <c r="E48" s="377"/>
      <c r="F48" s="173"/>
      <c r="G48" s="171"/>
      <c r="H48" s="172"/>
    </row>
    <row r="49" spans="1:8" ht="14.25" customHeight="1">
      <c r="A49" s="169"/>
      <c r="B49" s="374"/>
      <c r="C49" s="375"/>
      <c r="D49" s="376"/>
      <c r="E49" s="377"/>
      <c r="F49" s="173"/>
      <c r="G49" s="171"/>
      <c r="H49" s="172"/>
    </row>
    <row r="50" spans="1:8" ht="14.25" customHeight="1">
      <c r="A50" s="169"/>
      <c r="B50" s="374"/>
      <c r="C50" s="375"/>
      <c r="D50" s="376"/>
      <c r="E50" s="377"/>
      <c r="F50" s="173"/>
      <c r="G50" s="171"/>
      <c r="H50" s="172"/>
    </row>
    <row r="51" spans="1:8" ht="14.25" customHeight="1">
      <c r="A51" s="174"/>
      <c r="B51" s="374"/>
      <c r="C51" s="375"/>
      <c r="D51" s="376"/>
      <c r="E51" s="377"/>
      <c r="F51" s="167"/>
      <c r="G51" s="166"/>
      <c r="H51" s="168"/>
    </row>
    <row r="52" spans="1:8" ht="14.25" customHeight="1">
      <c r="A52" s="165"/>
      <c r="B52" s="374" t="s">
        <v>374</v>
      </c>
      <c r="C52" s="375"/>
      <c r="D52" s="376"/>
      <c r="E52" s="377"/>
      <c r="F52" s="167"/>
      <c r="G52" s="166"/>
      <c r="H52" s="168"/>
    </row>
    <row r="53" spans="1:8" ht="14.25" customHeight="1">
      <c r="A53" s="169"/>
      <c r="B53" s="374"/>
      <c r="C53" s="375"/>
      <c r="D53" s="376"/>
      <c r="E53" s="377"/>
      <c r="F53" s="173"/>
      <c r="G53" s="171"/>
      <c r="H53" s="172"/>
    </row>
    <row r="54" spans="1:8" ht="14.25" customHeight="1">
      <c r="A54" s="169"/>
      <c r="B54" s="374"/>
      <c r="C54" s="375"/>
      <c r="D54" s="376"/>
      <c r="E54" s="377"/>
      <c r="F54" s="173"/>
      <c r="G54" s="171"/>
      <c r="H54" s="172"/>
    </row>
    <row r="55" spans="1:8" ht="14.25" customHeight="1">
      <c r="A55" s="169"/>
      <c r="B55" s="374"/>
      <c r="C55" s="375"/>
      <c r="D55" s="376"/>
      <c r="E55" s="377"/>
      <c r="F55" s="173"/>
      <c r="G55" s="171"/>
      <c r="H55" s="172"/>
    </row>
    <row r="56" spans="1:8" ht="14.25" customHeight="1">
      <c r="A56" s="169"/>
      <c r="B56" s="374"/>
      <c r="C56" s="375"/>
      <c r="D56" s="376"/>
      <c r="E56" s="377"/>
      <c r="F56" s="173"/>
      <c r="G56" s="171"/>
      <c r="H56" s="172"/>
    </row>
    <row r="57" spans="1:8" ht="14.25" customHeight="1">
      <c r="A57" s="169"/>
      <c r="B57" s="374"/>
      <c r="C57" s="375"/>
      <c r="D57" s="376"/>
      <c r="E57" s="377"/>
      <c r="F57" s="173"/>
      <c r="G57" s="171"/>
      <c r="H57" s="172"/>
    </row>
    <row r="58" spans="1:8" ht="14.25" customHeight="1">
      <c r="A58" s="169"/>
      <c r="B58" s="374"/>
      <c r="C58" s="375"/>
      <c r="D58" s="376"/>
      <c r="E58" s="377"/>
      <c r="F58" s="173"/>
      <c r="G58" s="171"/>
      <c r="H58" s="172"/>
    </row>
    <row r="59" spans="1:8" ht="14.25" customHeight="1">
      <c r="A59" s="169"/>
      <c r="B59" s="374"/>
      <c r="C59" s="375"/>
      <c r="D59" s="376"/>
      <c r="E59" s="377"/>
      <c r="F59" s="173"/>
      <c r="G59" s="171"/>
      <c r="H59" s="172"/>
    </row>
    <row r="60" spans="1:8" ht="14.25" customHeight="1">
      <c r="A60" s="169"/>
      <c r="B60" s="374"/>
      <c r="C60" s="375"/>
      <c r="D60" s="376"/>
      <c r="E60" s="377"/>
      <c r="F60" s="173"/>
      <c r="G60" s="171"/>
      <c r="H60" s="172"/>
    </row>
    <row r="61" spans="1:8" ht="14.25" customHeight="1">
      <c r="A61" s="174"/>
      <c r="B61" s="374"/>
      <c r="C61" s="375"/>
      <c r="D61" s="376"/>
      <c r="E61" s="377"/>
      <c r="F61" s="167"/>
      <c r="G61" s="166"/>
      <c r="H61" s="168"/>
    </row>
    <row r="62" spans="1:8" ht="14.25" customHeight="1">
      <c r="A62" s="165"/>
      <c r="B62" s="374" t="s">
        <v>456</v>
      </c>
      <c r="C62" s="375"/>
      <c r="D62" s="376"/>
      <c r="E62" s="377"/>
      <c r="F62" s="167"/>
      <c r="G62" s="166"/>
      <c r="H62" s="168"/>
    </row>
    <row r="63" spans="1:8" ht="14.25" customHeight="1">
      <c r="A63" s="169"/>
      <c r="B63" s="374"/>
      <c r="C63" s="375"/>
      <c r="D63" s="376"/>
      <c r="E63" s="377"/>
      <c r="F63" s="173"/>
      <c r="G63" s="171"/>
      <c r="H63" s="172"/>
    </row>
    <row r="64" spans="1:8" ht="14.25" customHeight="1">
      <c r="A64" s="169"/>
      <c r="B64" s="374"/>
      <c r="C64" s="375"/>
      <c r="D64" s="376"/>
      <c r="E64" s="377"/>
      <c r="F64" s="173"/>
      <c r="G64" s="171"/>
      <c r="H64" s="172"/>
    </row>
    <row r="65" spans="1:8" ht="14.25" customHeight="1">
      <c r="A65" s="169"/>
      <c r="B65" s="374"/>
      <c r="C65" s="375"/>
      <c r="D65" s="376"/>
      <c r="E65" s="377"/>
      <c r="F65" s="173"/>
      <c r="G65" s="171"/>
      <c r="H65" s="172"/>
    </row>
    <row r="66" spans="1:8" ht="14.25" customHeight="1">
      <c r="A66" s="169"/>
      <c r="B66" s="374"/>
      <c r="C66" s="375"/>
      <c r="D66" s="376"/>
      <c r="E66" s="377"/>
      <c r="F66" s="173"/>
      <c r="G66" s="171"/>
      <c r="H66" s="172"/>
    </row>
    <row r="67" spans="1:8" ht="14.25" customHeight="1">
      <c r="A67" s="169"/>
      <c r="B67" s="374"/>
      <c r="C67" s="375"/>
      <c r="D67" s="376"/>
      <c r="E67" s="377"/>
      <c r="F67" s="173"/>
      <c r="G67" s="171"/>
      <c r="H67" s="172"/>
    </row>
    <row r="68" spans="1:8" ht="14.25" customHeight="1">
      <c r="A68" s="169"/>
      <c r="B68" s="374"/>
      <c r="C68" s="375"/>
      <c r="D68" s="376"/>
      <c r="E68" s="377"/>
      <c r="F68" s="173"/>
      <c r="G68" s="171"/>
      <c r="H68" s="172"/>
    </row>
    <row r="69" spans="1:8" ht="14.25" customHeight="1">
      <c r="A69" s="169"/>
      <c r="B69" s="374"/>
      <c r="C69" s="375"/>
      <c r="D69" s="376"/>
      <c r="E69" s="377"/>
      <c r="F69" s="173"/>
      <c r="G69" s="171"/>
      <c r="H69" s="172"/>
    </row>
    <row r="70" spans="1:8" ht="14.25" customHeight="1">
      <c r="A70" s="169"/>
      <c r="B70" s="374"/>
      <c r="C70" s="375"/>
      <c r="D70" s="376"/>
      <c r="E70" s="377"/>
      <c r="F70" s="173"/>
      <c r="G70" s="171"/>
      <c r="H70" s="172"/>
    </row>
    <row r="71" spans="1:8" ht="14.25" customHeight="1">
      <c r="A71" s="174"/>
      <c r="B71" s="374"/>
      <c r="C71" s="375"/>
      <c r="D71" s="376"/>
      <c r="E71" s="377"/>
      <c r="F71" s="167"/>
      <c r="G71" s="166"/>
      <c r="H71" s="168"/>
    </row>
    <row r="72" spans="1:8" ht="14.25" customHeight="1">
      <c r="A72" s="165"/>
      <c r="B72" s="374" t="s">
        <v>342</v>
      </c>
      <c r="C72" s="375"/>
      <c r="D72" s="376"/>
      <c r="E72" s="377"/>
      <c r="F72" s="167"/>
      <c r="G72" s="166"/>
      <c r="H72" s="168"/>
    </row>
    <row r="73" spans="1:8" ht="14.25" customHeight="1">
      <c r="A73" s="169"/>
      <c r="B73" s="374"/>
      <c r="C73" s="375"/>
      <c r="D73" s="376"/>
      <c r="E73" s="377"/>
      <c r="F73" s="173"/>
      <c r="G73" s="171"/>
      <c r="H73" s="172"/>
    </row>
    <row r="74" spans="1:8" ht="14.25" customHeight="1">
      <c r="A74" s="169"/>
      <c r="B74" s="374"/>
      <c r="C74" s="375"/>
      <c r="D74" s="376"/>
      <c r="E74" s="377"/>
      <c r="F74" s="173"/>
      <c r="G74" s="171"/>
      <c r="H74" s="172"/>
    </row>
    <row r="75" spans="1:8" ht="14.25" customHeight="1">
      <c r="A75" s="169"/>
      <c r="B75" s="374"/>
      <c r="C75" s="375"/>
      <c r="D75" s="376"/>
      <c r="E75" s="377"/>
      <c r="F75" s="173"/>
      <c r="G75" s="171"/>
      <c r="H75" s="172"/>
    </row>
    <row r="76" spans="1:8" ht="14.25" customHeight="1">
      <c r="A76" s="169"/>
      <c r="B76" s="374"/>
      <c r="C76" s="375"/>
      <c r="D76" s="376"/>
      <c r="E76" s="377"/>
      <c r="F76" s="173"/>
      <c r="G76" s="171"/>
      <c r="H76" s="172"/>
    </row>
    <row r="77" spans="1:8" ht="14.25" customHeight="1">
      <c r="A77" s="169"/>
      <c r="B77" s="374"/>
      <c r="C77" s="375"/>
      <c r="D77" s="376"/>
      <c r="E77" s="377"/>
      <c r="F77" s="173"/>
      <c r="G77" s="171"/>
      <c r="H77" s="172"/>
    </row>
    <row r="78" spans="1:8" ht="14.25" customHeight="1">
      <c r="A78" s="169"/>
      <c r="B78" s="374"/>
      <c r="C78" s="375"/>
      <c r="D78" s="376"/>
      <c r="E78" s="377"/>
      <c r="F78" s="173"/>
      <c r="G78" s="171"/>
      <c r="H78" s="172"/>
    </row>
    <row r="79" spans="1:8" ht="14.25" customHeight="1">
      <c r="A79" s="169"/>
      <c r="B79" s="374"/>
      <c r="C79" s="375"/>
      <c r="D79" s="376"/>
      <c r="E79" s="377"/>
      <c r="F79" s="173"/>
      <c r="G79" s="171"/>
      <c r="H79" s="172"/>
    </row>
    <row r="80" spans="1:8" ht="14.25" customHeight="1">
      <c r="A80" s="169"/>
      <c r="B80" s="374"/>
      <c r="C80" s="375"/>
      <c r="D80" s="376"/>
      <c r="E80" s="377"/>
      <c r="F80" s="173"/>
      <c r="G80" s="171"/>
      <c r="H80" s="172"/>
    </row>
    <row r="81" spans="1:8" ht="14.25" customHeight="1">
      <c r="A81" s="174"/>
      <c r="B81" s="374"/>
      <c r="C81" s="375"/>
      <c r="D81" s="376"/>
      <c r="E81" s="377"/>
      <c r="F81" s="167"/>
      <c r="G81" s="166"/>
      <c r="H81" s="168"/>
    </row>
    <row r="82" spans="1:8" ht="14.25" customHeight="1">
      <c r="A82" s="165"/>
      <c r="B82" s="374" t="s">
        <v>457</v>
      </c>
      <c r="C82" s="375"/>
      <c r="D82" s="376"/>
      <c r="E82" s="377"/>
      <c r="F82" s="167"/>
      <c r="G82" s="166"/>
      <c r="H82" s="168"/>
    </row>
    <row r="83" spans="1:8" ht="14.25" customHeight="1">
      <c r="A83" s="169"/>
      <c r="B83" s="374"/>
      <c r="C83" s="375"/>
      <c r="D83" s="376"/>
      <c r="E83" s="377"/>
      <c r="F83" s="173"/>
      <c r="G83" s="171"/>
      <c r="H83" s="172"/>
    </row>
    <row r="84" spans="1:8" ht="14.25" customHeight="1">
      <c r="A84" s="169"/>
      <c r="B84" s="374"/>
      <c r="C84" s="375"/>
      <c r="D84" s="376"/>
      <c r="E84" s="377"/>
      <c r="F84" s="173"/>
      <c r="G84" s="171"/>
      <c r="H84" s="172"/>
    </row>
    <row r="85" spans="1:8" ht="14.25" customHeight="1">
      <c r="A85" s="169"/>
      <c r="B85" s="374"/>
      <c r="C85" s="375"/>
      <c r="D85" s="376"/>
      <c r="E85" s="377"/>
      <c r="F85" s="173"/>
      <c r="G85" s="171"/>
      <c r="H85" s="172"/>
    </row>
    <row r="86" spans="1:8" ht="14.25" customHeight="1">
      <c r="A86" s="169"/>
      <c r="B86" s="374"/>
      <c r="C86" s="375"/>
      <c r="D86" s="376"/>
      <c r="E86" s="377"/>
      <c r="F86" s="173"/>
      <c r="G86" s="171"/>
      <c r="H86" s="172"/>
    </row>
    <row r="87" spans="1:8" ht="14.25" customHeight="1">
      <c r="A87" s="169"/>
      <c r="B87" s="374"/>
      <c r="C87" s="375"/>
      <c r="D87" s="376"/>
      <c r="E87" s="377"/>
      <c r="F87" s="173"/>
      <c r="G87" s="171"/>
      <c r="H87" s="172"/>
    </row>
    <row r="88" spans="1:8" ht="14.25" customHeight="1">
      <c r="A88" s="169"/>
      <c r="B88" s="374"/>
      <c r="C88" s="375"/>
      <c r="D88" s="376"/>
      <c r="E88" s="377"/>
      <c r="F88" s="173"/>
      <c r="G88" s="171"/>
      <c r="H88" s="172"/>
    </row>
    <row r="89" spans="1:8" ht="14.25" customHeight="1">
      <c r="A89" s="169"/>
      <c r="B89" s="374"/>
      <c r="C89" s="375"/>
      <c r="D89" s="376"/>
      <c r="E89" s="377"/>
      <c r="F89" s="173"/>
      <c r="G89" s="171"/>
      <c r="H89" s="172"/>
    </row>
    <row r="90" spans="1:8" ht="14.25" customHeight="1">
      <c r="A90" s="169"/>
      <c r="B90" s="374"/>
      <c r="C90" s="375"/>
      <c r="D90" s="376"/>
      <c r="E90" s="377"/>
      <c r="F90" s="173"/>
      <c r="G90" s="171"/>
      <c r="H90" s="172"/>
    </row>
    <row r="91" spans="1:8" ht="14.25" customHeight="1">
      <c r="A91" s="174"/>
      <c r="B91" s="374"/>
      <c r="C91" s="375"/>
      <c r="D91" s="376"/>
      <c r="E91" s="377"/>
      <c r="F91" s="167"/>
      <c r="G91" s="166"/>
      <c r="H91" s="168"/>
    </row>
    <row r="92" spans="1:8" ht="14.25" customHeight="1">
      <c r="A92" s="165"/>
      <c r="B92" s="374" t="s">
        <v>100</v>
      </c>
      <c r="C92" s="375"/>
      <c r="D92" s="376"/>
      <c r="E92" s="377"/>
      <c r="F92" s="167"/>
      <c r="G92" s="166"/>
      <c r="H92" s="168"/>
    </row>
    <row r="93" spans="1:8" ht="14.25" customHeight="1">
      <c r="A93" s="169"/>
      <c r="B93" s="374"/>
      <c r="C93" s="375"/>
      <c r="D93" s="376"/>
      <c r="E93" s="377"/>
      <c r="F93" s="173"/>
      <c r="G93" s="171"/>
      <c r="H93" s="172"/>
    </row>
    <row r="94" spans="1:8" ht="14.25" customHeight="1">
      <c r="A94" s="169"/>
      <c r="B94" s="374"/>
      <c r="C94" s="375"/>
      <c r="D94" s="376"/>
      <c r="E94" s="377"/>
      <c r="F94" s="173"/>
      <c r="G94" s="171"/>
      <c r="H94" s="172"/>
    </row>
    <row r="95" spans="1:8" ht="14.25" customHeight="1">
      <c r="A95" s="169"/>
      <c r="B95" s="374"/>
      <c r="C95" s="375"/>
      <c r="D95" s="376"/>
      <c r="E95" s="377"/>
      <c r="F95" s="173"/>
      <c r="G95" s="171"/>
      <c r="H95" s="172"/>
    </row>
    <row r="96" spans="1:8" ht="14.25" customHeight="1">
      <c r="A96" s="169"/>
      <c r="B96" s="374"/>
      <c r="C96" s="375"/>
      <c r="D96" s="376"/>
      <c r="E96" s="377"/>
      <c r="F96" s="173"/>
      <c r="G96" s="171"/>
      <c r="H96" s="172"/>
    </row>
    <row r="97" spans="1:8" ht="14.25" customHeight="1">
      <c r="A97" s="169"/>
      <c r="B97" s="374"/>
      <c r="C97" s="375"/>
      <c r="D97" s="376"/>
      <c r="E97" s="377"/>
      <c r="F97" s="173"/>
      <c r="G97" s="171"/>
      <c r="H97" s="172"/>
    </row>
    <row r="98" spans="1:8" ht="14.25" customHeight="1">
      <c r="A98" s="169"/>
      <c r="B98" s="374"/>
      <c r="C98" s="375"/>
      <c r="D98" s="376"/>
      <c r="E98" s="377"/>
      <c r="F98" s="173"/>
      <c r="G98" s="171"/>
      <c r="H98" s="172"/>
    </row>
    <row r="99" spans="1:8" ht="14.25" customHeight="1">
      <c r="A99" s="169"/>
      <c r="B99" s="374"/>
      <c r="C99" s="375"/>
      <c r="D99" s="376"/>
      <c r="E99" s="377"/>
      <c r="F99" s="173"/>
      <c r="G99" s="171"/>
      <c r="H99" s="172"/>
    </row>
    <row r="100" spans="1:8" ht="14.25" customHeight="1">
      <c r="A100" s="169"/>
      <c r="B100" s="374"/>
      <c r="C100" s="375"/>
      <c r="D100" s="376"/>
      <c r="E100" s="377"/>
      <c r="F100" s="173"/>
      <c r="G100" s="171"/>
      <c r="H100" s="172"/>
    </row>
    <row r="101" spans="1:8" ht="14.25" customHeight="1">
      <c r="A101" s="174"/>
      <c r="B101" s="374"/>
      <c r="C101" s="375"/>
      <c r="D101" s="376"/>
      <c r="E101" s="377"/>
      <c r="F101" s="167"/>
      <c r="G101" s="166"/>
      <c r="H101" s="168"/>
    </row>
    <row r="102" spans="1:8" ht="14.25" customHeight="1">
      <c r="A102" s="165"/>
      <c r="B102" s="374" t="s">
        <v>101</v>
      </c>
      <c r="C102" s="375"/>
      <c r="D102" s="376"/>
      <c r="E102" s="377"/>
      <c r="F102" s="167"/>
      <c r="G102" s="166"/>
      <c r="H102" s="168"/>
    </row>
    <row r="103" spans="1:8" ht="14.25" customHeight="1">
      <c r="A103" s="169"/>
      <c r="B103" s="374"/>
      <c r="C103" s="375"/>
      <c r="D103" s="376"/>
      <c r="E103" s="377"/>
      <c r="F103" s="173"/>
      <c r="G103" s="171"/>
      <c r="H103" s="172"/>
    </row>
    <row r="104" spans="1:8" ht="14.25" customHeight="1">
      <c r="A104" s="169"/>
      <c r="B104" s="374"/>
      <c r="C104" s="375"/>
      <c r="D104" s="376"/>
      <c r="E104" s="377"/>
      <c r="F104" s="173"/>
      <c r="G104" s="171"/>
      <c r="H104" s="172"/>
    </row>
    <row r="105" spans="1:8" ht="14.25" customHeight="1">
      <c r="A105" s="169"/>
      <c r="B105" s="374"/>
      <c r="C105" s="375"/>
      <c r="D105" s="376"/>
      <c r="E105" s="377"/>
      <c r="F105" s="173"/>
      <c r="G105" s="171"/>
      <c r="H105" s="172"/>
    </row>
    <row r="106" spans="1:8" ht="14.25" customHeight="1">
      <c r="A106" s="169"/>
      <c r="B106" s="374"/>
      <c r="C106" s="375"/>
      <c r="D106" s="376"/>
      <c r="E106" s="377"/>
      <c r="F106" s="173"/>
      <c r="G106" s="171"/>
      <c r="H106" s="172"/>
    </row>
    <row r="107" spans="1:8" ht="14.25" customHeight="1">
      <c r="A107" s="169"/>
      <c r="B107" s="374"/>
      <c r="C107" s="375"/>
      <c r="D107" s="376"/>
      <c r="E107" s="377"/>
      <c r="F107" s="173"/>
      <c r="G107" s="171"/>
      <c r="H107" s="172"/>
    </row>
    <row r="108" spans="1:8" ht="14.25" customHeight="1">
      <c r="A108" s="169"/>
      <c r="B108" s="374"/>
      <c r="C108" s="375"/>
      <c r="D108" s="376"/>
      <c r="E108" s="377"/>
      <c r="F108" s="173"/>
      <c r="G108" s="171"/>
      <c r="H108" s="172"/>
    </row>
    <row r="109" spans="1:8" ht="14.25" customHeight="1">
      <c r="A109" s="169"/>
      <c r="B109" s="374"/>
      <c r="C109" s="375"/>
      <c r="D109" s="376"/>
      <c r="E109" s="377"/>
      <c r="F109" s="173"/>
      <c r="G109" s="171"/>
      <c r="H109" s="172"/>
    </row>
    <row r="110" spans="1:8" ht="14.25" customHeight="1">
      <c r="A110" s="169"/>
      <c r="B110" s="374"/>
      <c r="C110" s="375"/>
      <c r="D110" s="376"/>
      <c r="E110" s="377"/>
      <c r="F110" s="173"/>
      <c r="G110" s="171"/>
      <c r="H110" s="172"/>
    </row>
    <row r="111" spans="1:8" ht="14.25" customHeight="1">
      <c r="A111" s="174"/>
      <c r="B111" s="374"/>
      <c r="C111" s="375"/>
      <c r="D111" s="376"/>
      <c r="E111" s="377"/>
      <c r="F111" s="167"/>
      <c r="G111" s="166"/>
      <c r="H111" s="168"/>
    </row>
    <row r="112" spans="1:8" ht="14.25" customHeight="1">
      <c r="A112" s="165"/>
      <c r="B112" s="374" t="s">
        <v>102</v>
      </c>
      <c r="C112" s="375"/>
      <c r="D112" s="376"/>
      <c r="E112" s="377"/>
      <c r="F112" s="167"/>
      <c r="G112" s="166"/>
      <c r="H112" s="168"/>
    </row>
    <row r="113" spans="1:8" ht="14.25" customHeight="1">
      <c r="A113" s="169"/>
      <c r="B113" s="374"/>
      <c r="C113" s="375"/>
      <c r="D113" s="376"/>
      <c r="E113" s="377"/>
      <c r="F113" s="173"/>
      <c r="G113" s="171"/>
      <c r="H113" s="172"/>
    </row>
    <row r="114" spans="1:8" ht="14.25" customHeight="1">
      <c r="A114" s="169"/>
      <c r="B114" s="374"/>
      <c r="C114" s="375"/>
      <c r="D114" s="376"/>
      <c r="E114" s="377"/>
      <c r="F114" s="173"/>
      <c r="G114" s="171"/>
      <c r="H114" s="172"/>
    </row>
    <row r="115" spans="1:8" ht="14.25" customHeight="1">
      <c r="A115" s="169"/>
      <c r="B115" s="374"/>
      <c r="C115" s="375"/>
      <c r="D115" s="376"/>
      <c r="E115" s="377"/>
      <c r="F115" s="173"/>
      <c r="G115" s="171"/>
      <c r="H115" s="172"/>
    </row>
    <row r="116" spans="1:8" ht="14.25" customHeight="1">
      <c r="A116" s="169"/>
      <c r="B116" s="374"/>
      <c r="C116" s="375"/>
      <c r="D116" s="376"/>
      <c r="E116" s="377"/>
      <c r="F116" s="173"/>
      <c r="G116" s="171"/>
      <c r="H116" s="172"/>
    </row>
    <row r="117" spans="1:8" ht="14.25" customHeight="1">
      <c r="A117" s="169"/>
      <c r="B117" s="374"/>
      <c r="C117" s="375"/>
      <c r="D117" s="376"/>
      <c r="E117" s="377"/>
      <c r="F117" s="173"/>
      <c r="G117" s="171"/>
      <c r="H117" s="172"/>
    </row>
    <row r="118" spans="1:8" ht="14.25" customHeight="1">
      <c r="A118" s="169"/>
      <c r="B118" s="374"/>
      <c r="C118" s="375"/>
      <c r="D118" s="376"/>
      <c r="E118" s="377"/>
      <c r="F118" s="173"/>
      <c r="G118" s="171"/>
      <c r="H118" s="172"/>
    </row>
    <row r="119" spans="1:8" ht="14.25" customHeight="1">
      <c r="A119" s="169"/>
      <c r="B119" s="374"/>
      <c r="C119" s="375"/>
      <c r="D119" s="376"/>
      <c r="E119" s="377"/>
      <c r="F119" s="173"/>
      <c r="G119" s="171"/>
      <c r="H119" s="172"/>
    </row>
    <row r="120" spans="1:8" ht="14.25" customHeight="1">
      <c r="A120" s="169"/>
      <c r="B120" s="374"/>
      <c r="C120" s="375"/>
      <c r="D120" s="376"/>
      <c r="E120" s="377"/>
      <c r="F120" s="173"/>
      <c r="G120" s="171"/>
      <c r="H120" s="172"/>
    </row>
    <row r="121" spans="1:8" ht="14.25" customHeight="1">
      <c r="A121" s="174"/>
      <c r="B121" s="374"/>
      <c r="C121" s="375"/>
      <c r="D121" s="376"/>
      <c r="E121" s="377"/>
      <c r="F121" s="167"/>
      <c r="G121" s="166"/>
      <c r="H121" s="168"/>
    </row>
    <row r="122" spans="1:8" ht="14.25" customHeight="1">
      <c r="A122" s="165"/>
      <c r="B122" s="374" t="s">
        <v>103</v>
      </c>
      <c r="C122" s="375"/>
      <c r="D122" s="376"/>
      <c r="E122" s="377"/>
      <c r="F122" s="167"/>
      <c r="G122" s="166"/>
      <c r="H122" s="168"/>
    </row>
    <row r="123" spans="1:8" ht="14.25" customHeight="1">
      <c r="A123" s="169"/>
      <c r="B123" s="374"/>
      <c r="C123" s="375"/>
      <c r="D123" s="376"/>
      <c r="E123" s="377"/>
      <c r="F123" s="173"/>
      <c r="G123" s="171"/>
      <c r="H123" s="172"/>
    </row>
    <row r="124" spans="1:8" ht="14.25" customHeight="1">
      <c r="A124" s="169"/>
      <c r="B124" s="374"/>
      <c r="C124" s="375"/>
      <c r="D124" s="376"/>
      <c r="E124" s="377"/>
      <c r="F124" s="173"/>
      <c r="G124" s="171"/>
      <c r="H124" s="172"/>
    </row>
    <row r="125" spans="1:8" ht="14.25" customHeight="1">
      <c r="A125" s="169"/>
      <c r="B125" s="374"/>
      <c r="C125" s="375"/>
      <c r="D125" s="376"/>
      <c r="E125" s="377"/>
      <c r="F125" s="173"/>
      <c r="G125" s="171"/>
      <c r="H125" s="172"/>
    </row>
    <row r="126" spans="1:8" ht="14.25" customHeight="1">
      <c r="A126" s="169"/>
      <c r="B126" s="374"/>
      <c r="C126" s="375"/>
      <c r="D126" s="376"/>
      <c r="E126" s="377"/>
      <c r="F126" s="173"/>
      <c r="G126" s="171"/>
      <c r="H126" s="172"/>
    </row>
    <row r="127" spans="1:8" ht="14.25" customHeight="1">
      <c r="A127" s="169"/>
      <c r="B127" s="374"/>
      <c r="C127" s="375"/>
      <c r="D127" s="376"/>
      <c r="E127" s="377"/>
      <c r="F127" s="173"/>
      <c r="G127" s="171"/>
      <c r="H127" s="172"/>
    </row>
    <row r="128" spans="1:8" ht="14.25" customHeight="1">
      <c r="A128" s="169"/>
      <c r="B128" s="374"/>
      <c r="C128" s="375"/>
      <c r="D128" s="376"/>
      <c r="E128" s="377"/>
      <c r="F128" s="173"/>
      <c r="G128" s="171"/>
      <c r="H128" s="172"/>
    </row>
    <row r="129" spans="1:8" ht="14.25" customHeight="1">
      <c r="A129" s="169"/>
      <c r="B129" s="374"/>
      <c r="C129" s="375"/>
      <c r="D129" s="376"/>
      <c r="E129" s="377"/>
      <c r="F129" s="173"/>
      <c r="G129" s="171"/>
      <c r="H129" s="172"/>
    </row>
    <row r="130" spans="1:8" ht="14.25" customHeight="1">
      <c r="A130" s="169"/>
      <c r="B130" s="374"/>
      <c r="C130" s="375"/>
      <c r="D130" s="376"/>
      <c r="E130" s="377"/>
      <c r="F130" s="173"/>
      <c r="G130" s="171"/>
      <c r="H130" s="172"/>
    </row>
    <row r="131" spans="1:8" ht="14.25" customHeight="1">
      <c r="A131" s="174"/>
      <c r="B131" s="374"/>
      <c r="C131" s="375"/>
      <c r="D131" s="376"/>
      <c r="E131" s="377"/>
      <c r="F131" s="167"/>
      <c r="G131" s="166"/>
      <c r="H131" s="168"/>
    </row>
    <row r="132" spans="1:8" ht="14.25" customHeight="1">
      <c r="A132" s="165"/>
      <c r="B132" s="374" t="s">
        <v>104</v>
      </c>
      <c r="C132" s="375"/>
      <c r="D132" s="376"/>
      <c r="E132" s="377"/>
      <c r="F132" s="167"/>
      <c r="G132" s="166"/>
      <c r="H132" s="168"/>
    </row>
    <row r="133" spans="1:8" ht="14.25" customHeight="1">
      <c r="A133" s="169"/>
      <c r="B133" s="374"/>
      <c r="C133" s="375"/>
      <c r="D133" s="376"/>
      <c r="E133" s="377"/>
      <c r="F133" s="173"/>
      <c r="G133" s="171"/>
      <c r="H133" s="172"/>
    </row>
    <row r="134" spans="1:8" ht="14.25" customHeight="1">
      <c r="A134" s="169"/>
      <c r="B134" s="374"/>
      <c r="C134" s="375"/>
      <c r="D134" s="376"/>
      <c r="E134" s="377"/>
      <c r="F134" s="173"/>
      <c r="G134" s="171"/>
      <c r="H134" s="172"/>
    </row>
    <row r="135" spans="1:8" ht="14.25" customHeight="1">
      <c r="A135" s="169"/>
      <c r="B135" s="374"/>
      <c r="C135" s="375"/>
      <c r="D135" s="376"/>
      <c r="E135" s="377"/>
      <c r="F135" s="173"/>
      <c r="G135" s="171"/>
      <c r="H135" s="172"/>
    </row>
    <row r="136" spans="1:8" ht="14.25" customHeight="1">
      <c r="A136" s="169"/>
      <c r="B136" s="374"/>
      <c r="C136" s="375"/>
      <c r="D136" s="376"/>
      <c r="E136" s="377"/>
      <c r="F136" s="173"/>
      <c r="G136" s="171"/>
      <c r="H136" s="172"/>
    </row>
    <row r="137" spans="1:8" ht="14.25" customHeight="1">
      <c r="A137" s="169"/>
      <c r="B137" s="374"/>
      <c r="C137" s="375"/>
      <c r="D137" s="376"/>
      <c r="E137" s="377"/>
      <c r="F137" s="173"/>
      <c r="G137" s="171"/>
      <c r="H137" s="172"/>
    </row>
    <row r="138" spans="1:8" ht="14.25" customHeight="1">
      <c r="A138" s="169"/>
      <c r="B138" s="374"/>
      <c r="C138" s="375"/>
      <c r="D138" s="376"/>
      <c r="E138" s="377"/>
      <c r="F138" s="173"/>
      <c r="G138" s="171"/>
      <c r="H138" s="172"/>
    </row>
    <row r="139" spans="1:8" ht="14.25" customHeight="1">
      <c r="A139" s="169"/>
      <c r="B139" s="374"/>
      <c r="C139" s="375"/>
      <c r="D139" s="376"/>
      <c r="E139" s="377"/>
      <c r="F139" s="173"/>
      <c r="G139" s="171"/>
      <c r="H139" s="172"/>
    </row>
    <row r="140" spans="1:8" ht="14.25" customHeight="1">
      <c r="A140" s="169"/>
      <c r="B140" s="374"/>
      <c r="C140" s="375"/>
      <c r="D140" s="376"/>
      <c r="E140" s="377"/>
      <c r="F140" s="173"/>
      <c r="G140" s="171"/>
      <c r="H140" s="172"/>
    </row>
    <row r="141" spans="1:8" ht="14.25" customHeight="1">
      <c r="A141" s="174"/>
      <c r="B141" s="374"/>
      <c r="C141" s="375"/>
      <c r="D141" s="376"/>
      <c r="E141" s="377"/>
      <c r="F141" s="167"/>
      <c r="G141" s="166"/>
      <c r="H141" s="168"/>
    </row>
    <row r="142" spans="1:8" ht="14.25" customHeight="1">
      <c r="A142" s="165"/>
      <c r="B142" s="374" t="s">
        <v>105</v>
      </c>
      <c r="C142" s="375"/>
      <c r="D142" s="376"/>
      <c r="E142" s="377"/>
      <c r="F142" s="167"/>
      <c r="G142" s="166"/>
      <c r="H142" s="168"/>
    </row>
    <row r="143" spans="1:8" ht="14.25" customHeight="1">
      <c r="A143" s="169"/>
      <c r="B143" s="374"/>
      <c r="C143" s="375"/>
      <c r="D143" s="376"/>
      <c r="E143" s="377"/>
      <c r="F143" s="173"/>
      <c r="G143" s="171"/>
      <c r="H143" s="172"/>
    </row>
    <row r="144" spans="1:8" ht="14.25" customHeight="1">
      <c r="A144" s="169"/>
      <c r="B144" s="374"/>
      <c r="C144" s="375"/>
      <c r="D144" s="376"/>
      <c r="E144" s="377"/>
      <c r="F144" s="173"/>
      <c r="G144" s="171"/>
      <c r="H144" s="172"/>
    </row>
    <row r="145" spans="1:8" ht="14.25" customHeight="1">
      <c r="A145" s="169"/>
      <c r="B145" s="374"/>
      <c r="C145" s="375"/>
      <c r="D145" s="376"/>
      <c r="E145" s="377"/>
      <c r="F145" s="173"/>
      <c r="G145" s="171"/>
      <c r="H145" s="172"/>
    </row>
    <row r="146" spans="1:8" ht="14.25" customHeight="1">
      <c r="A146" s="169"/>
      <c r="B146" s="374"/>
      <c r="C146" s="375"/>
      <c r="D146" s="376"/>
      <c r="E146" s="377"/>
      <c r="F146" s="173"/>
      <c r="G146" s="171"/>
      <c r="H146" s="172"/>
    </row>
    <row r="147" spans="1:8" ht="14.25" customHeight="1">
      <c r="A147" s="169"/>
      <c r="B147" s="374"/>
      <c r="C147" s="375"/>
      <c r="D147" s="376"/>
      <c r="E147" s="377"/>
      <c r="F147" s="173"/>
      <c r="G147" s="171"/>
      <c r="H147" s="172"/>
    </row>
    <row r="148" spans="1:8" ht="14.25" customHeight="1">
      <c r="A148" s="169"/>
      <c r="B148" s="374"/>
      <c r="C148" s="375"/>
      <c r="D148" s="376"/>
      <c r="E148" s="377"/>
      <c r="F148" s="173"/>
      <c r="G148" s="171"/>
      <c r="H148" s="172"/>
    </row>
    <row r="149" spans="1:8" ht="14.25" customHeight="1">
      <c r="A149" s="169"/>
      <c r="B149" s="374"/>
      <c r="C149" s="375"/>
      <c r="D149" s="376"/>
      <c r="E149" s="377"/>
      <c r="F149" s="173"/>
      <c r="G149" s="171"/>
      <c r="H149" s="172"/>
    </row>
    <row r="150" spans="1:8" ht="14.25" customHeight="1">
      <c r="A150" s="169"/>
      <c r="B150" s="374"/>
      <c r="C150" s="375"/>
      <c r="D150" s="376"/>
      <c r="E150" s="377"/>
      <c r="F150" s="173"/>
      <c r="G150" s="171"/>
      <c r="H150" s="172"/>
    </row>
    <row r="151" spans="1:8" ht="14.25" customHeight="1">
      <c r="A151" s="174"/>
      <c r="B151" s="374"/>
      <c r="C151" s="375"/>
      <c r="D151" s="376"/>
      <c r="E151" s="377"/>
      <c r="F151" s="167"/>
      <c r="G151" s="166"/>
      <c r="H151" s="168"/>
    </row>
    <row r="152" spans="1:8" ht="14.25" customHeight="1">
      <c r="A152" s="165"/>
      <c r="B152" s="374" t="s">
        <v>106</v>
      </c>
      <c r="C152" s="375"/>
      <c r="D152" s="376"/>
      <c r="E152" s="377"/>
      <c r="F152" s="167"/>
      <c r="G152" s="166"/>
      <c r="H152" s="168"/>
    </row>
    <row r="153" spans="1:8" ht="14.25" customHeight="1">
      <c r="A153" s="169"/>
      <c r="B153" s="374"/>
      <c r="C153" s="375"/>
      <c r="D153" s="376"/>
      <c r="E153" s="377"/>
      <c r="F153" s="173"/>
      <c r="G153" s="171"/>
      <c r="H153" s="172"/>
    </row>
    <row r="154" spans="1:8" ht="14.25" customHeight="1">
      <c r="A154" s="169"/>
      <c r="B154" s="374"/>
      <c r="C154" s="375"/>
      <c r="D154" s="376"/>
      <c r="E154" s="377"/>
      <c r="F154" s="173"/>
      <c r="G154" s="171"/>
      <c r="H154" s="172"/>
    </row>
    <row r="155" spans="1:8" ht="14.25" customHeight="1">
      <c r="A155" s="169"/>
      <c r="B155" s="374"/>
      <c r="C155" s="375"/>
      <c r="D155" s="376"/>
      <c r="E155" s="377"/>
      <c r="F155" s="173"/>
      <c r="G155" s="171"/>
      <c r="H155" s="172"/>
    </row>
    <row r="156" spans="1:8" ht="14.25" customHeight="1">
      <c r="A156" s="169"/>
      <c r="B156" s="374"/>
      <c r="C156" s="375"/>
      <c r="D156" s="376"/>
      <c r="E156" s="377"/>
      <c r="F156" s="173"/>
      <c r="G156" s="171"/>
      <c r="H156" s="172"/>
    </row>
    <row r="157" spans="1:8" ht="14.25" customHeight="1">
      <c r="A157" s="169"/>
      <c r="B157" s="374"/>
      <c r="C157" s="375"/>
      <c r="D157" s="376"/>
      <c r="E157" s="377"/>
      <c r="F157" s="173"/>
      <c r="G157" s="171"/>
      <c r="H157" s="172"/>
    </row>
    <row r="158" spans="1:8" ht="14.25" customHeight="1">
      <c r="A158" s="169"/>
      <c r="B158" s="374"/>
      <c r="C158" s="375"/>
      <c r="D158" s="376"/>
      <c r="E158" s="377"/>
      <c r="F158" s="173"/>
      <c r="G158" s="171"/>
      <c r="H158" s="172"/>
    </row>
    <row r="159" spans="1:8" ht="14.25" customHeight="1">
      <c r="A159" s="169"/>
      <c r="B159" s="374"/>
      <c r="C159" s="375"/>
      <c r="D159" s="376"/>
      <c r="E159" s="377"/>
      <c r="F159" s="173"/>
      <c r="G159" s="171"/>
      <c r="H159" s="172"/>
    </row>
    <row r="160" spans="1:8" ht="14.25" customHeight="1">
      <c r="A160" s="169"/>
      <c r="B160" s="374"/>
      <c r="C160" s="375"/>
      <c r="D160" s="376"/>
      <c r="E160" s="377"/>
      <c r="F160" s="173"/>
      <c r="G160" s="171"/>
      <c r="H160" s="172"/>
    </row>
    <row r="161" spans="1:8" ht="14.25" customHeight="1">
      <c r="A161" s="174"/>
      <c r="B161" s="374"/>
      <c r="C161" s="375"/>
      <c r="D161" s="376"/>
      <c r="E161" s="377"/>
      <c r="F161" s="167"/>
      <c r="G161" s="166"/>
      <c r="H161" s="168"/>
    </row>
    <row r="162" spans="1:8" ht="14.25" customHeight="1">
      <c r="A162" s="165"/>
      <c r="B162" s="374" t="s">
        <v>107</v>
      </c>
      <c r="C162" s="375"/>
      <c r="D162" s="376"/>
      <c r="E162" s="377"/>
      <c r="F162" s="167"/>
      <c r="G162" s="166"/>
      <c r="H162" s="168"/>
    </row>
    <row r="163" spans="1:8" ht="14.25" customHeight="1">
      <c r="A163" s="169"/>
      <c r="B163" s="374"/>
      <c r="C163" s="375"/>
      <c r="D163" s="376"/>
      <c r="E163" s="377"/>
      <c r="F163" s="173"/>
      <c r="G163" s="171"/>
      <c r="H163" s="172"/>
    </row>
    <row r="164" spans="1:8" ht="14.25" customHeight="1">
      <c r="A164" s="169"/>
      <c r="B164" s="374"/>
      <c r="C164" s="375"/>
      <c r="D164" s="376"/>
      <c r="E164" s="377"/>
      <c r="F164" s="173"/>
      <c r="G164" s="171"/>
      <c r="H164" s="172"/>
    </row>
    <row r="165" spans="1:8" ht="14.25" customHeight="1">
      <c r="A165" s="169"/>
      <c r="B165" s="374"/>
      <c r="C165" s="375"/>
      <c r="D165" s="376"/>
      <c r="E165" s="377"/>
      <c r="F165" s="173"/>
      <c r="G165" s="171"/>
      <c r="H165" s="172"/>
    </row>
    <row r="166" spans="1:8" ht="14.25" customHeight="1">
      <c r="A166" s="169"/>
      <c r="B166" s="374"/>
      <c r="C166" s="375"/>
      <c r="D166" s="376"/>
      <c r="E166" s="377"/>
      <c r="F166" s="173"/>
      <c r="G166" s="171"/>
      <c r="H166" s="172"/>
    </row>
    <row r="167" spans="1:8" ht="14.25" customHeight="1">
      <c r="A167" s="169"/>
      <c r="B167" s="374"/>
      <c r="C167" s="375"/>
      <c r="D167" s="376"/>
      <c r="E167" s="377"/>
      <c r="F167" s="173"/>
      <c r="G167" s="171"/>
      <c r="H167" s="172"/>
    </row>
    <row r="168" spans="1:8" ht="14.25" customHeight="1">
      <c r="A168" s="169"/>
      <c r="B168" s="374"/>
      <c r="C168" s="375"/>
      <c r="D168" s="376"/>
      <c r="E168" s="377"/>
      <c r="F168" s="173"/>
      <c r="G168" s="171"/>
      <c r="H168" s="172"/>
    </row>
    <row r="169" spans="1:8" ht="14.25" customHeight="1">
      <c r="A169" s="169"/>
      <c r="B169" s="374"/>
      <c r="C169" s="375"/>
      <c r="D169" s="376"/>
      <c r="E169" s="377"/>
      <c r="F169" s="173"/>
      <c r="G169" s="171"/>
      <c r="H169" s="172"/>
    </row>
    <row r="170" spans="1:8" ht="14.25" customHeight="1">
      <c r="A170" s="169"/>
      <c r="B170" s="374"/>
      <c r="C170" s="375"/>
      <c r="D170" s="376"/>
      <c r="E170" s="377"/>
      <c r="F170" s="173"/>
      <c r="G170" s="171"/>
      <c r="H170" s="172"/>
    </row>
    <row r="171" spans="1:8" ht="14.25" customHeight="1">
      <c r="A171" s="174"/>
      <c r="B171" s="374"/>
      <c r="C171" s="375"/>
      <c r="D171" s="376"/>
      <c r="E171" s="377"/>
      <c r="F171" s="167"/>
      <c r="G171" s="166"/>
      <c r="H171" s="168"/>
    </row>
    <row r="172" spans="1:8" ht="14.25" customHeight="1">
      <c r="A172" s="165"/>
      <c r="B172" s="374" t="s">
        <v>108</v>
      </c>
      <c r="C172" s="375"/>
      <c r="D172" s="376"/>
      <c r="E172" s="377"/>
      <c r="F172" s="167"/>
      <c r="G172" s="166"/>
      <c r="H172" s="168"/>
    </row>
    <row r="173" spans="1:8" ht="14.25" customHeight="1">
      <c r="A173" s="169"/>
      <c r="B173" s="374"/>
      <c r="C173" s="375"/>
      <c r="D173" s="376"/>
      <c r="E173" s="377"/>
      <c r="F173" s="173"/>
      <c r="G173" s="171"/>
      <c r="H173" s="172"/>
    </row>
    <row r="174" spans="1:8" ht="14.25" customHeight="1">
      <c r="A174" s="169"/>
      <c r="B174" s="374"/>
      <c r="C174" s="375"/>
      <c r="D174" s="376"/>
      <c r="E174" s="377"/>
      <c r="F174" s="173"/>
      <c r="G174" s="171"/>
      <c r="H174" s="172"/>
    </row>
    <row r="175" spans="1:8" ht="14.25" customHeight="1">
      <c r="A175" s="169"/>
      <c r="B175" s="374"/>
      <c r="C175" s="375"/>
      <c r="D175" s="376"/>
      <c r="E175" s="377"/>
      <c r="F175" s="173"/>
      <c r="G175" s="171"/>
      <c r="H175" s="172"/>
    </row>
    <row r="176" spans="1:8" ht="14.25" customHeight="1">
      <c r="A176" s="169"/>
      <c r="B176" s="374"/>
      <c r="C176" s="375"/>
      <c r="D176" s="376"/>
      <c r="E176" s="377"/>
      <c r="F176" s="173"/>
      <c r="G176" s="171"/>
      <c r="H176" s="172"/>
    </row>
    <row r="177" spans="1:8" ht="14.25" customHeight="1">
      <c r="A177" s="169"/>
      <c r="B177" s="374"/>
      <c r="C177" s="375"/>
      <c r="D177" s="376"/>
      <c r="E177" s="377"/>
      <c r="F177" s="173"/>
      <c r="G177" s="171"/>
      <c r="H177" s="172"/>
    </row>
    <row r="178" spans="1:8" ht="14.25" customHeight="1">
      <c r="A178" s="169"/>
      <c r="B178" s="374"/>
      <c r="C178" s="375"/>
      <c r="D178" s="376"/>
      <c r="E178" s="377"/>
      <c r="F178" s="173"/>
      <c r="G178" s="171"/>
      <c r="H178" s="172"/>
    </row>
    <row r="179" spans="1:8" ht="14.25" customHeight="1">
      <c r="A179" s="169"/>
      <c r="B179" s="374"/>
      <c r="C179" s="375"/>
      <c r="D179" s="376"/>
      <c r="E179" s="377"/>
      <c r="F179" s="173"/>
      <c r="G179" s="171"/>
      <c r="H179" s="172"/>
    </row>
    <row r="180" spans="1:8" ht="14.25" customHeight="1">
      <c r="A180" s="169"/>
      <c r="B180" s="374"/>
      <c r="C180" s="375"/>
      <c r="D180" s="376"/>
      <c r="E180" s="377"/>
      <c r="F180" s="173"/>
      <c r="G180" s="171"/>
      <c r="H180" s="172"/>
    </row>
    <row r="181" spans="1:8" ht="14.25" customHeight="1">
      <c r="A181" s="174"/>
      <c r="B181" s="374"/>
      <c r="C181" s="375"/>
      <c r="D181" s="376"/>
      <c r="E181" s="377"/>
      <c r="F181" s="167"/>
      <c r="G181" s="166"/>
      <c r="H181" s="168"/>
    </row>
    <row r="182" spans="1:8" ht="14.25" customHeight="1">
      <c r="A182" s="165"/>
      <c r="B182" s="374" t="s">
        <v>109</v>
      </c>
      <c r="C182" s="375"/>
      <c r="D182" s="376"/>
      <c r="E182" s="377"/>
      <c r="F182" s="167"/>
      <c r="G182" s="166"/>
      <c r="H182" s="168"/>
    </row>
    <row r="183" spans="1:8" ht="14.25" customHeight="1">
      <c r="A183" s="169"/>
      <c r="B183" s="374"/>
      <c r="C183" s="375"/>
      <c r="D183" s="376"/>
      <c r="E183" s="377"/>
      <c r="F183" s="173"/>
      <c r="G183" s="171"/>
      <c r="H183" s="172"/>
    </row>
    <row r="184" spans="1:8" ht="14.25" customHeight="1">
      <c r="A184" s="169"/>
      <c r="B184" s="374"/>
      <c r="C184" s="375"/>
      <c r="D184" s="376"/>
      <c r="E184" s="377"/>
      <c r="F184" s="173"/>
      <c r="G184" s="171"/>
      <c r="H184" s="172"/>
    </row>
    <row r="185" spans="1:8" ht="14.25" customHeight="1">
      <c r="A185" s="169"/>
      <c r="B185" s="374"/>
      <c r="C185" s="375"/>
      <c r="D185" s="376"/>
      <c r="E185" s="377"/>
      <c r="F185" s="173"/>
      <c r="G185" s="171"/>
      <c r="H185" s="172"/>
    </row>
    <row r="186" spans="1:8" ht="14.25" customHeight="1">
      <c r="A186" s="169"/>
      <c r="B186" s="374"/>
      <c r="C186" s="375"/>
      <c r="D186" s="376"/>
      <c r="E186" s="377"/>
      <c r="F186" s="173"/>
      <c r="G186" s="171"/>
      <c r="H186" s="172"/>
    </row>
    <row r="187" spans="1:8" ht="14.25" customHeight="1">
      <c r="A187" s="169"/>
      <c r="B187" s="374"/>
      <c r="C187" s="375"/>
      <c r="D187" s="376"/>
      <c r="E187" s="377"/>
      <c r="F187" s="173"/>
      <c r="G187" s="171"/>
      <c r="H187" s="172"/>
    </row>
    <row r="188" spans="1:8" ht="14.25" customHeight="1">
      <c r="A188" s="169"/>
      <c r="B188" s="374"/>
      <c r="C188" s="375"/>
      <c r="D188" s="376"/>
      <c r="E188" s="377"/>
      <c r="F188" s="173"/>
      <c r="G188" s="171"/>
      <c r="H188" s="172"/>
    </row>
    <row r="189" spans="1:8" ht="14.25" customHeight="1">
      <c r="A189" s="169"/>
      <c r="B189" s="374"/>
      <c r="C189" s="375"/>
      <c r="D189" s="376"/>
      <c r="E189" s="377"/>
      <c r="F189" s="173"/>
      <c r="G189" s="171"/>
      <c r="H189" s="172"/>
    </row>
    <row r="190" spans="1:8" ht="14.25" customHeight="1">
      <c r="A190" s="169"/>
      <c r="B190" s="374"/>
      <c r="C190" s="375"/>
      <c r="D190" s="376"/>
      <c r="E190" s="377"/>
      <c r="F190" s="173"/>
      <c r="G190" s="171"/>
      <c r="H190" s="172"/>
    </row>
    <row r="191" spans="1:8" ht="14.25" customHeight="1">
      <c r="A191" s="174"/>
      <c r="B191" s="374"/>
      <c r="C191" s="375"/>
      <c r="D191" s="376"/>
      <c r="E191" s="377"/>
      <c r="F191" s="167"/>
      <c r="G191" s="166"/>
      <c r="H191" s="168"/>
    </row>
    <row r="192" spans="1:8" ht="14.25" customHeight="1">
      <c r="A192" s="165"/>
      <c r="B192" s="374" t="s">
        <v>110</v>
      </c>
      <c r="C192" s="375"/>
      <c r="D192" s="376"/>
      <c r="E192" s="377"/>
      <c r="F192" s="167"/>
      <c r="G192" s="166"/>
      <c r="H192" s="168"/>
    </row>
    <row r="193" spans="1:8" ht="14.25" customHeight="1">
      <c r="A193" s="169"/>
      <c r="B193" s="374"/>
      <c r="C193" s="375"/>
      <c r="D193" s="376"/>
      <c r="E193" s="377"/>
      <c r="F193" s="173"/>
      <c r="G193" s="171"/>
      <c r="H193" s="172"/>
    </row>
    <row r="194" spans="1:8" ht="14.25" customHeight="1">
      <c r="A194" s="169"/>
      <c r="B194" s="374"/>
      <c r="C194" s="375"/>
      <c r="D194" s="376"/>
      <c r="E194" s="377"/>
      <c r="F194" s="173"/>
      <c r="G194" s="171"/>
      <c r="H194" s="172"/>
    </row>
    <row r="195" spans="1:8" ht="14.25" customHeight="1">
      <c r="A195" s="169"/>
      <c r="B195" s="374"/>
      <c r="C195" s="375"/>
      <c r="D195" s="376"/>
      <c r="E195" s="377"/>
      <c r="F195" s="173"/>
      <c r="G195" s="171"/>
      <c r="H195" s="172"/>
    </row>
    <row r="196" spans="1:8" ht="14.25" customHeight="1">
      <c r="A196" s="169"/>
      <c r="B196" s="374"/>
      <c r="C196" s="375"/>
      <c r="D196" s="376"/>
      <c r="E196" s="377"/>
      <c r="F196" s="173"/>
      <c r="G196" s="171"/>
      <c r="H196" s="172"/>
    </row>
    <row r="197" spans="1:8" ht="14.25" customHeight="1">
      <c r="A197" s="169"/>
      <c r="B197" s="374"/>
      <c r="C197" s="375"/>
      <c r="D197" s="376"/>
      <c r="E197" s="377"/>
      <c r="F197" s="173"/>
      <c r="G197" s="171"/>
      <c r="H197" s="172"/>
    </row>
    <row r="198" spans="1:8" ht="14.25" customHeight="1">
      <c r="A198" s="169"/>
      <c r="B198" s="374"/>
      <c r="C198" s="375"/>
      <c r="D198" s="376"/>
      <c r="E198" s="377"/>
      <c r="F198" s="173"/>
      <c r="G198" s="171"/>
      <c r="H198" s="172"/>
    </row>
    <row r="199" spans="1:8" ht="14.25" customHeight="1">
      <c r="A199" s="169"/>
      <c r="B199" s="374"/>
      <c r="C199" s="375"/>
      <c r="D199" s="376"/>
      <c r="E199" s="377"/>
      <c r="F199" s="173"/>
      <c r="G199" s="171"/>
      <c r="H199" s="172"/>
    </row>
    <row r="200" spans="1:8" ht="14.25" customHeight="1">
      <c r="A200" s="169"/>
      <c r="B200" s="374"/>
      <c r="C200" s="375"/>
      <c r="D200" s="376"/>
      <c r="E200" s="377"/>
      <c r="F200" s="173"/>
      <c r="G200" s="171"/>
      <c r="H200" s="172"/>
    </row>
    <row r="201" spans="1:8" ht="14.25" customHeight="1">
      <c r="A201" s="174"/>
      <c r="B201" s="374"/>
      <c r="C201" s="375"/>
      <c r="D201" s="376"/>
      <c r="E201" s="377"/>
      <c r="F201" s="167"/>
      <c r="G201" s="166"/>
      <c r="H201" s="168"/>
    </row>
  </sheetData>
  <sheetProtection/>
  <mergeCells count="81">
    <mergeCell ref="B12:B21"/>
    <mergeCell ref="C12:C21"/>
    <mergeCell ref="D12:D21"/>
    <mergeCell ref="E12:E21"/>
    <mergeCell ref="G1:H1"/>
    <mergeCell ref="B2:B11"/>
    <mergeCell ref="C2:C11"/>
    <mergeCell ref="D2:D11"/>
    <mergeCell ref="E2:E1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42:B151"/>
    <mergeCell ref="C142:C151"/>
    <mergeCell ref="D142:D151"/>
    <mergeCell ref="E142:E151"/>
    <mergeCell ref="B152:B161"/>
    <mergeCell ref="C152:C161"/>
    <mergeCell ref="D152:D161"/>
    <mergeCell ref="E152:E161"/>
    <mergeCell ref="B162:B171"/>
    <mergeCell ref="C162:C171"/>
    <mergeCell ref="D162:D171"/>
    <mergeCell ref="E162:E171"/>
    <mergeCell ref="B172:B181"/>
    <mergeCell ref="C172:C181"/>
    <mergeCell ref="D172:D181"/>
    <mergeCell ref="E172:E181"/>
    <mergeCell ref="B182:B191"/>
    <mergeCell ref="C182:C191"/>
    <mergeCell ref="D182:D191"/>
    <mergeCell ref="E182:E191"/>
    <mergeCell ref="B192:B201"/>
    <mergeCell ref="C192:C201"/>
    <mergeCell ref="D192:D201"/>
    <mergeCell ref="E192:E20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="55" zoomScaleNormal="55" zoomScalePageLayoutView="0" workbookViewId="0" topLeftCell="A1">
      <selection activeCell="H21" sqref="H21"/>
    </sheetView>
  </sheetViews>
  <sheetFormatPr defaultColWidth="9.140625" defaultRowHeight="15"/>
  <sheetData>
    <row r="1" spans="1:10" ht="16.5" customHeight="1">
      <c r="A1" s="34" t="s">
        <v>142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 customHeight="1">
      <c r="A2" s="34"/>
      <c r="B2" s="33"/>
      <c r="C2" s="33"/>
      <c r="D2" s="33"/>
      <c r="E2" s="33"/>
      <c r="F2" s="33"/>
      <c r="G2" s="33"/>
      <c r="H2" s="33"/>
      <c r="I2" s="33"/>
      <c r="J2" s="33"/>
    </row>
    <row r="3" spans="1:10" ht="16.5" customHeight="1">
      <c r="A3" s="34"/>
      <c r="B3" s="33"/>
      <c r="C3" s="33"/>
      <c r="D3" s="33"/>
      <c r="E3" s="33"/>
      <c r="F3" s="33"/>
      <c r="G3" s="33"/>
      <c r="H3" s="33"/>
      <c r="I3" s="33"/>
      <c r="J3" s="33"/>
    </row>
    <row r="4" spans="1:11" s="36" customFormat="1" ht="15.75">
      <c r="A4" s="35" t="s">
        <v>143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6" customFormat="1" ht="15.75">
      <c r="A5" s="35" t="s">
        <v>144</v>
      </c>
      <c r="B5" s="35"/>
      <c r="C5" s="35"/>
      <c r="D5" s="35"/>
      <c r="E5" s="35"/>
      <c r="F5" s="37"/>
      <c r="G5" s="37"/>
      <c r="H5" s="35"/>
      <c r="I5" s="35" t="s">
        <v>145</v>
      </c>
      <c r="J5" s="35"/>
      <c r="K5" s="35"/>
    </row>
    <row r="6" spans="1:11" s="36" customFormat="1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36" customFormat="1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36" customFormat="1" ht="15.75">
      <c r="A8" s="35" t="s">
        <v>146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36" customFormat="1" ht="15.75">
      <c r="A9" s="35" t="s">
        <v>147</v>
      </c>
      <c r="B9" s="35"/>
      <c r="C9" s="35"/>
      <c r="D9" s="35"/>
      <c r="E9" s="35"/>
      <c r="F9" s="37"/>
      <c r="G9" s="37"/>
      <c r="H9" s="35"/>
      <c r="I9" s="35" t="s">
        <v>148</v>
      </c>
      <c r="J9" s="35"/>
      <c r="K9" s="35"/>
    </row>
    <row r="10" spans="1:11" s="36" customFormat="1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6" customFormat="1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6" customFormat="1" ht="15.75">
      <c r="A12" s="35" t="s">
        <v>149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6" customFormat="1" ht="15.75">
      <c r="A13" s="35" t="s">
        <v>151</v>
      </c>
      <c r="B13" s="35"/>
      <c r="C13" s="35"/>
      <c r="D13" s="35"/>
      <c r="E13" s="35"/>
      <c r="F13" s="37"/>
      <c r="G13" s="37"/>
      <c r="H13" s="35"/>
      <c r="I13" s="35" t="s">
        <v>152</v>
      </c>
      <c r="J13" s="35"/>
      <c r="K13" s="35"/>
    </row>
    <row r="14" spans="1:11" s="36" customFormat="1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6" customFormat="1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6" customFormat="1" ht="15.75">
      <c r="A16" s="35" t="s">
        <v>150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6" customFormat="1" ht="15.75">
      <c r="A17" s="35" t="s">
        <v>179</v>
      </c>
      <c r="B17" s="35"/>
      <c r="C17" s="35"/>
      <c r="D17" s="35"/>
      <c r="E17" s="35"/>
      <c r="F17" s="37"/>
      <c r="G17" s="37"/>
      <c r="H17" s="35"/>
      <c r="I17" s="35" t="s">
        <v>180</v>
      </c>
      <c r="J17" s="35"/>
      <c r="K17" s="35"/>
    </row>
  </sheetData>
  <sheetProtection/>
  <printOptions/>
  <pageMargins left="0.7874015748031497" right="0.7874015748031497" top="0.7874015748031497" bottom="0.7874015748031497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="55" zoomScaleNormal="55" zoomScalePageLayoutView="0" workbookViewId="0" topLeftCell="A1">
      <selection activeCell="K18" sqref="A1:K18"/>
    </sheetView>
  </sheetViews>
  <sheetFormatPr defaultColWidth="9.140625" defaultRowHeight="15"/>
  <sheetData>
    <row r="1" spans="1:10" ht="16.5" customHeight="1">
      <c r="A1" s="72" t="s">
        <v>142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6.5" customHeight="1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6.5" customHeight="1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1:11" s="36" customFormat="1" ht="15.75">
      <c r="A4" s="35" t="s">
        <v>143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6" customFormat="1" ht="15.75">
      <c r="A5" s="35" t="s">
        <v>144</v>
      </c>
      <c r="B5" s="35"/>
      <c r="C5" s="35"/>
      <c r="D5" s="35"/>
      <c r="E5" s="35"/>
      <c r="F5" s="37"/>
      <c r="G5" s="37"/>
      <c r="H5" s="35"/>
      <c r="I5" s="35" t="s">
        <v>145</v>
      </c>
      <c r="J5" s="35"/>
      <c r="K5" s="35"/>
    </row>
    <row r="6" spans="1:11" s="36" customFormat="1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36" customFormat="1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36" customFormat="1" ht="15.75">
      <c r="A8" s="35" t="s">
        <v>146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36" customFormat="1" ht="15.75">
      <c r="A9" s="35" t="s">
        <v>147</v>
      </c>
      <c r="B9" s="35"/>
      <c r="C9" s="35"/>
      <c r="D9" s="35"/>
      <c r="E9" s="35"/>
      <c r="F9" s="37"/>
      <c r="G9" s="37"/>
      <c r="H9" s="35"/>
      <c r="I9" s="35" t="s">
        <v>148</v>
      </c>
      <c r="J9" s="35"/>
      <c r="K9" s="35"/>
    </row>
    <row r="10" spans="1:11" s="36" customFormat="1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6" customFormat="1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6" customFormat="1" ht="15.75">
      <c r="A12" s="35" t="s">
        <v>149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6" customFormat="1" ht="15.75">
      <c r="A13" s="35" t="s">
        <v>151</v>
      </c>
      <c r="B13" s="35"/>
      <c r="C13" s="35"/>
      <c r="D13" s="35"/>
      <c r="E13" s="35"/>
      <c r="F13" s="37"/>
      <c r="G13" s="37"/>
      <c r="H13" s="35"/>
      <c r="I13" s="35" t="s">
        <v>152</v>
      </c>
      <c r="J13" s="35"/>
      <c r="K13" s="35"/>
    </row>
    <row r="14" spans="1:11" s="36" customFormat="1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6" customFormat="1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6" customFormat="1" ht="15.75">
      <c r="A16" s="35" t="s">
        <v>150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6" customFormat="1" ht="15.75">
      <c r="A17" s="35" t="s">
        <v>179</v>
      </c>
      <c r="B17" s="35"/>
      <c r="C17" s="35"/>
      <c r="D17" s="35"/>
      <c r="E17" s="35"/>
      <c r="F17" s="37"/>
      <c r="G17" s="37"/>
      <c r="H17" s="35"/>
      <c r="I17" s="35" t="s">
        <v>180</v>
      </c>
      <c r="J17" s="35"/>
      <c r="K17" s="35"/>
    </row>
    <row r="20" ht="15.75">
      <c r="A20" s="111" t="s">
        <v>267</v>
      </c>
    </row>
    <row r="21" ht="15.75">
      <c r="A21" s="111" t="s">
        <v>268</v>
      </c>
    </row>
    <row r="22" ht="15.75">
      <c r="A22" s="111" t="s">
        <v>265</v>
      </c>
    </row>
    <row r="23" spans="1:9" ht="15.75">
      <c r="A23" s="111" t="s">
        <v>264</v>
      </c>
      <c r="F23" s="112"/>
      <c r="G23" s="112"/>
      <c r="I23" s="111" t="s">
        <v>266</v>
      </c>
    </row>
  </sheetData>
  <sheetProtection/>
  <printOptions/>
  <pageMargins left="0.7874015748031497" right="0.7874015748031497" top="0.7874015748031497" bottom="0.7874015748031497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0"/>
  <sheetViews>
    <sheetView view="pageBreakPreview" zoomScale="70" zoomScaleNormal="50" zoomScaleSheetLayoutView="70" zoomScalePageLayoutView="0" workbookViewId="0" topLeftCell="A1">
      <selection activeCell="U20" sqref="U20:AB21"/>
    </sheetView>
  </sheetViews>
  <sheetFormatPr defaultColWidth="12.57421875" defaultRowHeight="13.5" customHeight="1"/>
  <cols>
    <col min="1" max="1" width="5.57421875" style="148" customWidth="1"/>
    <col min="2" max="64" width="2.8515625" style="148" customWidth="1"/>
    <col min="65" max="16384" width="12.57421875" style="148" customWidth="1"/>
  </cols>
  <sheetData>
    <row r="1" spans="1:63" ht="24" customHeight="1">
      <c r="A1" s="361" t="s">
        <v>399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O1" s="362" t="s">
        <v>400</v>
      </c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149"/>
    </row>
    <row r="2" spans="1:63" ht="17.25" customHeight="1">
      <c r="A2" s="360" t="s">
        <v>401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O2" s="363" t="s">
        <v>402</v>
      </c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149"/>
    </row>
    <row r="3" spans="1:63" ht="9.7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O3" s="364" t="s">
        <v>572</v>
      </c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149"/>
    </row>
    <row r="4" spans="1:63" ht="9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O4" s="364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64"/>
      <c r="BK4" s="149"/>
    </row>
    <row r="5" spans="1:63" ht="9.75" customHeight="1">
      <c r="A5" s="360" t="s">
        <v>573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149"/>
    </row>
    <row r="6" spans="1:63" ht="8.2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O6" s="365" t="s">
        <v>403</v>
      </c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149"/>
    </row>
    <row r="7" spans="1:63" ht="8.2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149"/>
    </row>
    <row r="8" spans="1:64" ht="8.2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O8" s="357" t="s">
        <v>404</v>
      </c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149"/>
      <c r="BL8" s="150"/>
    </row>
    <row r="9" spans="1:63" ht="8.2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149"/>
    </row>
    <row r="10" spans="1:63" ht="8.25" customHeight="1">
      <c r="A10" s="359">
        <v>41147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O10" s="370">
        <v>270802</v>
      </c>
      <c r="P10" s="370"/>
      <c r="Q10" s="370"/>
      <c r="R10" s="370"/>
      <c r="S10" s="370"/>
      <c r="U10" s="370" t="s">
        <v>574</v>
      </c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149"/>
    </row>
    <row r="11" spans="1:63" ht="8.25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O11" s="370"/>
      <c r="P11" s="370"/>
      <c r="Q11" s="370"/>
      <c r="R11" s="370"/>
      <c r="S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149"/>
    </row>
    <row r="12" spans="15:63" ht="8.25" customHeight="1">
      <c r="O12" s="367" t="s">
        <v>405</v>
      </c>
      <c r="P12" s="367"/>
      <c r="Q12" s="367"/>
      <c r="R12" s="367"/>
      <c r="S12" s="367"/>
      <c r="T12" s="367"/>
      <c r="U12" s="367" t="s">
        <v>406</v>
      </c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K12" s="149"/>
    </row>
    <row r="13" spans="1:63" ht="5.25" customHeight="1">
      <c r="A13" s="150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K13" s="149"/>
    </row>
    <row r="14" spans="1:64" ht="8.25" customHeight="1">
      <c r="A14" s="151"/>
      <c r="O14" s="398" t="s">
        <v>407</v>
      </c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D14" s="151"/>
      <c r="AE14" s="398" t="s">
        <v>408</v>
      </c>
      <c r="AF14" s="398"/>
      <c r="AG14" s="398"/>
      <c r="AH14" s="398"/>
      <c r="AI14" s="370" t="s">
        <v>409</v>
      </c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L14" s="150"/>
    </row>
    <row r="15" spans="1:62" ht="8.25" customHeight="1">
      <c r="A15" s="151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E15" s="398"/>
      <c r="AF15" s="398"/>
      <c r="AG15" s="398"/>
      <c r="AH15" s="398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</row>
    <row r="16" spans="1:64" ht="5.25" customHeight="1">
      <c r="A16" s="398" t="s">
        <v>410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1"/>
      <c r="AZ16" s="150"/>
      <c r="BA16" s="149"/>
      <c r="BB16" s="149"/>
      <c r="BC16" s="150"/>
      <c r="BD16" s="149"/>
      <c r="BE16" s="149"/>
      <c r="BF16" s="150"/>
      <c r="BG16" s="149"/>
      <c r="BH16" s="149"/>
      <c r="BI16" s="150"/>
      <c r="BJ16" s="149"/>
      <c r="BK16" s="149"/>
      <c r="BL16" s="150"/>
    </row>
    <row r="17" spans="1:64" ht="8.25" customHeigh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O17" s="398" t="s">
        <v>411</v>
      </c>
      <c r="P17" s="398"/>
      <c r="Q17" s="398"/>
      <c r="R17" s="398"/>
      <c r="S17" s="398"/>
      <c r="T17" s="398"/>
      <c r="U17" s="358" t="s">
        <v>412</v>
      </c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149"/>
      <c r="BL17" s="150"/>
    </row>
    <row r="18" spans="1:63" ht="8.2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O18" s="398"/>
      <c r="P18" s="398"/>
      <c r="Q18" s="398"/>
      <c r="R18" s="398"/>
      <c r="S18" s="398"/>
      <c r="T18" s="39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149"/>
    </row>
    <row r="19" spans="1:63" ht="4.5" customHeight="1">
      <c r="A19" s="371" t="s">
        <v>413</v>
      </c>
      <c r="B19" s="371"/>
      <c r="C19" s="372">
        <v>40283</v>
      </c>
      <c r="D19" s="373"/>
      <c r="E19" s="373"/>
      <c r="F19" s="373"/>
      <c r="G19" s="373"/>
      <c r="H19" s="371" t="s">
        <v>414</v>
      </c>
      <c r="I19" s="371"/>
      <c r="J19" s="373">
        <v>635</v>
      </c>
      <c r="K19" s="373"/>
      <c r="L19" s="373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1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49"/>
      <c r="BB19" s="149"/>
      <c r="BC19" s="150"/>
      <c r="BD19" s="149"/>
      <c r="BE19" s="149"/>
      <c r="BF19" s="150"/>
      <c r="BG19" s="149"/>
      <c r="BH19" s="149"/>
      <c r="BI19" s="150"/>
      <c r="BJ19" s="149"/>
      <c r="BK19" s="149"/>
    </row>
    <row r="20" spans="1:62" ht="8.25" customHeight="1">
      <c r="A20" s="371"/>
      <c r="B20" s="371"/>
      <c r="C20" s="373"/>
      <c r="D20" s="373"/>
      <c r="E20" s="373"/>
      <c r="F20" s="373"/>
      <c r="G20" s="373"/>
      <c r="H20" s="371"/>
      <c r="I20" s="371"/>
      <c r="J20" s="373"/>
      <c r="K20" s="373"/>
      <c r="L20" s="373"/>
      <c r="O20" s="398" t="s">
        <v>415</v>
      </c>
      <c r="P20" s="398"/>
      <c r="Q20" s="398"/>
      <c r="R20" s="398"/>
      <c r="S20" s="398"/>
      <c r="T20" s="398"/>
      <c r="U20" s="370" t="s">
        <v>526</v>
      </c>
      <c r="V20" s="370"/>
      <c r="W20" s="370"/>
      <c r="X20" s="370"/>
      <c r="Y20" s="370"/>
      <c r="Z20" s="370"/>
      <c r="AA20" s="370"/>
      <c r="AB20" s="370"/>
      <c r="AD20" s="151"/>
      <c r="AE20" s="398" t="s">
        <v>416</v>
      </c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70" t="s">
        <v>575</v>
      </c>
      <c r="AR20" s="370"/>
      <c r="AS20" s="370"/>
      <c r="AT20" s="370"/>
      <c r="AU20" s="370"/>
      <c r="AW20" s="398" t="s">
        <v>417</v>
      </c>
      <c r="AX20" s="398"/>
      <c r="AY20" s="398"/>
      <c r="AZ20" s="398"/>
      <c r="BA20" s="398"/>
      <c r="BB20" s="398"/>
      <c r="BC20" s="398"/>
      <c r="BD20" s="398"/>
      <c r="BE20" s="398"/>
      <c r="BF20" s="398"/>
      <c r="BG20" s="370" t="s">
        <v>418</v>
      </c>
      <c r="BH20" s="370"/>
      <c r="BI20" s="370"/>
      <c r="BJ20" s="370"/>
    </row>
    <row r="21" spans="15:64" ht="8.25" customHeight="1">
      <c r="O21" s="398"/>
      <c r="P21" s="398"/>
      <c r="Q21" s="398"/>
      <c r="R21" s="398"/>
      <c r="S21" s="398"/>
      <c r="T21" s="398"/>
      <c r="U21" s="370"/>
      <c r="V21" s="370"/>
      <c r="W21" s="370"/>
      <c r="X21" s="370"/>
      <c r="Y21" s="370"/>
      <c r="Z21" s="370"/>
      <c r="AA21" s="370"/>
      <c r="AB21" s="370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70"/>
      <c r="AR21" s="370"/>
      <c r="AS21" s="370"/>
      <c r="AT21" s="370"/>
      <c r="AU21" s="370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70"/>
      <c r="BH21" s="370"/>
      <c r="BI21" s="370"/>
      <c r="BJ21" s="370"/>
      <c r="BL21" s="150"/>
    </row>
    <row r="22" spans="15:63" ht="4.5" customHeight="1"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49"/>
      <c r="BB22" s="149"/>
      <c r="BC22" s="150"/>
      <c r="BD22" s="149"/>
      <c r="BE22" s="149"/>
      <c r="BF22" s="150"/>
      <c r="BG22" s="149"/>
      <c r="BH22" s="149"/>
      <c r="BI22" s="150"/>
      <c r="BJ22" s="149"/>
      <c r="BK22" s="149"/>
    </row>
    <row r="23" spans="15:63" ht="27" customHeight="1">
      <c r="O23" s="398" t="s">
        <v>419</v>
      </c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9" t="s">
        <v>420</v>
      </c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149"/>
    </row>
    <row r="24" spans="1:63" ht="3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400" t="s">
        <v>421</v>
      </c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367"/>
      <c r="BC24" s="367"/>
      <c r="BD24" s="367"/>
      <c r="BE24" s="367"/>
      <c r="BF24" s="367"/>
      <c r="BG24" s="367"/>
      <c r="BH24" s="367"/>
      <c r="BI24" s="367"/>
      <c r="BJ24" s="367"/>
      <c r="BK24" s="149"/>
    </row>
    <row r="25" spans="1:62" ht="3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400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83"/>
      <c r="BC25" s="383"/>
      <c r="BD25" s="383"/>
      <c r="BE25" s="383"/>
      <c r="BF25" s="383"/>
      <c r="BG25" s="383"/>
      <c r="BH25" s="383"/>
      <c r="BI25" s="383"/>
      <c r="BJ25" s="367"/>
    </row>
    <row r="26" spans="1:62" ht="19.5" customHeight="1">
      <c r="A26" s="369" t="s">
        <v>422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367"/>
      <c r="BC26" s="367"/>
      <c r="BD26" s="367"/>
      <c r="BE26" s="367"/>
      <c r="BF26" s="367"/>
      <c r="BG26" s="367"/>
      <c r="BH26" s="367"/>
      <c r="BI26" s="367"/>
      <c r="BJ26" s="367"/>
    </row>
    <row r="27" spans="1:53" ht="11.25" customHeight="1">
      <c r="A27" s="397" t="s">
        <v>10</v>
      </c>
      <c r="B27" s="397" t="s">
        <v>11</v>
      </c>
      <c r="C27" s="397"/>
      <c r="D27" s="397"/>
      <c r="E27" s="397"/>
      <c r="F27" s="397" t="s">
        <v>423</v>
      </c>
      <c r="G27" s="397" t="s">
        <v>12</v>
      </c>
      <c r="H27" s="397"/>
      <c r="I27" s="397"/>
      <c r="J27" s="397" t="s">
        <v>424</v>
      </c>
      <c r="K27" s="397" t="s">
        <v>14</v>
      </c>
      <c r="L27" s="397"/>
      <c r="M27" s="397"/>
      <c r="N27" s="154"/>
      <c r="O27" s="397" t="s">
        <v>15</v>
      </c>
      <c r="P27" s="397"/>
      <c r="Q27" s="397"/>
      <c r="R27" s="397"/>
      <c r="S27" s="397" t="s">
        <v>425</v>
      </c>
      <c r="T27" s="397" t="s">
        <v>16</v>
      </c>
      <c r="U27" s="397"/>
      <c r="V27" s="397"/>
      <c r="W27" s="397" t="s">
        <v>426</v>
      </c>
      <c r="X27" s="397" t="s">
        <v>18</v>
      </c>
      <c r="Y27" s="397"/>
      <c r="Z27" s="397"/>
      <c r="AA27" s="397" t="s">
        <v>427</v>
      </c>
      <c r="AB27" s="397" t="s">
        <v>20</v>
      </c>
      <c r="AC27" s="397"/>
      <c r="AD27" s="397"/>
      <c r="AE27" s="397"/>
      <c r="AF27" s="397" t="s">
        <v>428</v>
      </c>
      <c r="AG27" s="397" t="s">
        <v>22</v>
      </c>
      <c r="AH27" s="397"/>
      <c r="AI27" s="397"/>
      <c r="AJ27" s="397" t="s">
        <v>429</v>
      </c>
      <c r="AK27" s="397" t="s">
        <v>24</v>
      </c>
      <c r="AL27" s="397"/>
      <c r="AM27" s="397"/>
      <c r="AN27" s="397"/>
      <c r="AO27" s="397" t="s">
        <v>25</v>
      </c>
      <c r="AP27" s="397"/>
      <c r="AQ27" s="397"/>
      <c r="AR27" s="397"/>
      <c r="AS27" s="397" t="s">
        <v>430</v>
      </c>
      <c r="AT27" s="397" t="s">
        <v>27</v>
      </c>
      <c r="AU27" s="397"/>
      <c r="AV27" s="397"/>
      <c r="AW27" s="397" t="s">
        <v>431</v>
      </c>
      <c r="AX27" s="397" t="s">
        <v>29</v>
      </c>
      <c r="AY27" s="397"/>
      <c r="AZ27" s="397"/>
      <c r="BA27" s="397"/>
    </row>
    <row r="28" spans="1:53" ht="60.75" customHeight="1">
      <c r="A28" s="397"/>
      <c r="B28" s="154" t="s">
        <v>432</v>
      </c>
      <c r="C28" s="154" t="s">
        <v>433</v>
      </c>
      <c r="D28" s="154" t="s">
        <v>434</v>
      </c>
      <c r="E28" s="154" t="s">
        <v>435</v>
      </c>
      <c r="F28" s="397"/>
      <c r="G28" s="154" t="s">
        <v>436</v>
      </c>
      <c r="H28" s="154" t="s">
        <v>437</v>
      </c>
      <c r="I28" s="154" t="s">
        <v>438</v>
      </c>
      <c r="J28" s="397"/>
      <c r="K28" s="154" t="s">
        <v>439</v>
      </c>
      <c r="L28" s="154" t="s">
        <v>440</v>
      </c>
      <c r="M28" s="154" t="s">
        <v>441</v>
      </c>
      <c r="N28" s="154" t="s">
        <v>442</v>
      </c>
      <c r="O28" s="154" t="s">
        <v>432</v>
      </c>
      <c r="P28" s="154" t="s">
        <v>433</v>
      </c>
      <c r="Q28" s="154" t="s">
        <v>434</v>
      </c>
      <c r="R28" s="154" t="s">
        <v>435</v>
      </c>
      <c r="S28" s="397"/>
      <c r="T28" s="154" t="s">
        <v>443</v>
      </c>
      <c r="U28" s="154" t="s">
        <v>444</v>
      </c>
      <c r="V28" s="154" t="s">
        <v>445</v>
      </c>
      <c r="W28" s="397"/>
      <c r="X28" s="154" t="s">
        <v>446</v>
      </c>
      <c r="Y28" s="154" t="s">
        <v>447</v>
      </c>
      <c r="Z28" s="154" t="s">
        <v>448</v>
      </c>
      <c r="AA28" s="397"/>
      <c r="AB28" s="154" t="s">
        <v>446</v>
      </c>
      <c r="AC28" s="154" t="s">
        <v>447</v>
      </c>
      <c r="AD28" s="154" t="s">
        <v>448</v>
      </c>
      <c r="AE28" s="154" t="s">
        <v>449</v>
      </c>
      <c r="AF28" s="397"/>
      <c r="AG28" s="154" t="s">
        <v>436</v>
      </c>
      <c r="AH28" s="154" t="s">
        <v>437</v>
      </c>
      <c r="AI28" s="154" t="s">
        <v>438</v>
      </c>
      <c r="AJ28" s="397"/>
      <c r="AK28" s="154" t="s">
        <v>450</v>
      </c>
      <c r="AL28" s="154" t="s">
        <v>451</v>
      </c>
      <c r="AM28" s="154" t="s">
        <v>452</v>
      </c>
      <c r="AN28" s="154" t="s">
        <v>453</v>
      </c>
      <c r="AO28" s="154" t="s">
        <v>432</v>
      </c>
      <c r="AP28" s="154" t="s">
        <v>433</v>
      </c>
      <c r="AQ28" s="154" t="s">
        <v>434</v>
      </c>
      <c r="AR28" s="154" t="s">
        <v>435</v>
      </c>
      <c r="AS28" s="397"/>
      <c r="AT28" s="154" t="s">
        <v>436</v>
      </c>
      <c r="AU28" s="154" t="s">
        <v>437</v>
      </c>
      <c r="AV28" s="154" t="s">
        <v>438</v>
      </c>
      <c r="AW28" s="397"/>
      <c r="AX28" s="154" t="s">
        <v>439</v>
      </c>
      <c r="AY28" s="154" t="s">
        <v>440</v>
      </c>
      <c r="AZ28" s="154" t="s">
        <v>441</v>
      </c>
      <c r="BA28" s="155" t="s">
        <v>454</v>
      </c>
    </row>
    <row r="29" spans="1:53" ht="9.75" customHeight="1">
      <c r="A29" s="397"/>
      <c r="B29" s="156" t="s">
        <v>367</v>
      </c>
      <c r="C29" s="156" t="s">
        <v>455</v>
      </c>
      <c r="D29" s="156" t="s">
        <v>371</v>
      </c>
      <c r="E29" s="156" t="s">
        <v>370</v>
      </c>
      <c r="F29" s="156" t="s">
        <v>366</v>
      </c>
      <c r="G29" s="156" t="s">
        <v>374</v>
      </c>
      <c r="H29" s="156" t="s">
        <v>456</v>
      </c>
      <c r="I29" s="156" t="s">
        <v>342</v>
      </c>
      <c r="J29" s="156" t="s">
        <v>457</v>
      </c>
      <c r="K29" s="156" t="s">
        <v>100</v>
      </c>
      <c r="L29" s="156" t="s">
        <v>101</v>
      </c>
      <c r="M29" s="156" t="s">
        <v>102</v>
      </c>
      <c r="N29" s="156" t="s">
        <v>103</v>
      </c>
      <c r="O29" s="156" t="s">
        <v>104</v>
      </c>
      <c r="P29" s="156" t="s">
        <v>105</v>
      </c>
      <c r="Q29" s="156" t="s">
        <v>106</v>
      </c>
      <c r="R29" s="156" t="s">
        <v>107</v>
      </c>
      <c r="S29" s="156" t="s">
        <v>108</v>
      </c>
      <c r="T29" s="156" t="s">
        <v>109</v>
      </c>
      <c r="U29" s="156" t="s">
        <v>110</v>
      </c>
      <c r="V29" s="156" t="s">
        <v>458</v>
      </c>
      <c r="W29" s="156" t="s">
        <v>111</v>
      </c>
      <c r="X29" s="156" t="s">
        <v>112</v>
      </c>
      <c r="Y29" s="156" t="s">
        <v>113</v>
      </c>
      <c r="Z29" s="156" t="s">
        <v>114</v>
      </c>
      <c r="AA29" s="156" t="s">
        <v>115</v>
      </c>
      <c r="AB29" s="156" t="s">
        <v>116</v>
      </c>
      <c r="AC29" s="156" t="s">
        <v>117</v>
      </c>
      <c r="AD29" s="156" t="s">
        <v>118</v>
      </c>
      <c r="AE29" s="156" t="s">
        <v>119</v>
      </c>
      <c r="AF29" s="156" t="s">
        <v>120</v>
      </c>
      <c r="AG29" s="156" t="s">
        <v>121</v>
      </c>
      <c r="AH29" s="156" t="s">
        <v>122</v>
      </c>
      <c r="AI29" s="156" t="s">
        <v>123</v>
      </c>
      <c r="AJ29" s="156" t="s">
        <v>124</v>
      </c>
      <c r="AK29" s="156" t="s">
        <v>459</v>
      </c>
      <c r="AL29" s="156" t="s">
        <v>460</v>
      </c>
      <c r="AM29" s="156" t="s">
        <v>365</v>
      </c>
      <c r="AN29" s="156" t="s">
        <v>334</v>
      </c>
      <c r="AO29" s="156" t="s">
        <v>358</v>
      </c>
      <c r="AP29" s="156" t="s">
        <v>461</v>
      </c>
      <c r="AQ29" s="156" t="s">
        <v>372</v>
      </c>
      <c r="AR29" s="156" t="s">
        <v>462</v>
      </c>
      <c r="AS29" s="156" t="s">
        <v>463</v>
      </c>
      <c r="AT29" s="156" t="s">
        <v>464</v>
      </c>
      <c r="AU29" s="156" t="s">
        <v>465</v>
      </c>
      <c r="AV29" s="156" t="s">
        <v>466</v>
      </c>
      <c r="AW29" s="156" t="s">
        <v>467</v>
      </c>
      <c r="AX29" s="156" t="s">
        <v>468</v>
      </c>
      <c r="AY29" s="156" t="s">
        <v>363</v>
      </c>
      <c r="AZ29" s="156" t="s">
        <v>469</v>
      </c>
      <c r="BA29" s="157" t="s">
        <v>470</v>
      </c>
    </row>
    <row r="30" spans="1:53" ht="2.25" customHeight="1">
      <c r="A30" s="156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</row>
    <row r="31" spans="1:53" ht="10.5" customHeight="1">
      <c r="A31" s="391" t="s">
        <v>17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 t="s">
        <v>472</v>
      </c>
      <c r="AP31" s="392" t="s">
        <v>472</v>
      </c>
      <c r="AQ31" s="392" t="s">
        <v>472</v>
      </c>
      <c r="AR31" s="392" t="s">
        <v>472</v>
      </c>
      <c r="AS31" s="392" t="s">
        <v>471</v>
      </c>
      <c r="AT31" s="392" t="s">
        <v>471</v>
      </c>
      <c r="AU31" s="392" t="s">
        <v>471</v>
      </c>
      <c r="AV31" s="392" t="s">
        <v>471</v>
      </c>
      <c r="AW31" s="392" t="s">
        <v>471</v>
      </c>
      <c r="AX31" s="392" t="s">
        <v>471</v>
      </c>
      <c r="AY31" s="392" t="s">
        <v>471</v>
      </c>
      <c r="AZ31" s="392" t="s">
        <v>471</v>
      </c>
      <c r="BA31" s="392" t="s">
        <v>471</v>
      </c>
    </row>
    <row r="32" spans="1:53" ht="10.5" customHeigh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</row>
    <row r="33" spans="1:53" ht="2.25" customHeight="1">
      <c r="A33" s="156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</row>
    <row r="34" spans="1:64" ht="10.5" customHeight="1">
      <c r="A34" s="391" t="s">
        <v>19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 t="s">
        <v>472</v>
      </c>
      <c r="AP34" s="392" t="s">
        <v>472</v>
      </c>
      <c r="AQ34" s="392" t="s">
        <v>472</v>
      </c>
      <c r="AR34" s="392" t="s">
        <v>472</v>
      </c>
      <c r="AS34" s="392" t="s">
        <v>471</v>
      </c>
      <c r="AT34" s="392" t="s">
        <v>471</v>
      </c>
      <c r="AU34" s="392" t="s">
        <v>471</v>
      </c>
      <c r="AV34" s="392" t="s">
        <v>471</v>
      </c>
      <c r="AW34" s="392" t="s">
        <v>471</v>
      </c>
      <c r="AX34" s="392" t="s">
        <v>471</v>
      </c>
      <c r="AY34" s="392" t="s">
        <v>471</v>
      </c>
      <c r="AZ34" s="392" t="s">
        <v>471</v>
      </c>
      <c r="BA34" s="392" t="s">
        <v>471</v>
      </c>
      <c r="BB34" s="149"/>
      <c r="BC34" s="150"/>
      <c r="BD34" s="149"/>
      <c r="BE34" s="149"/>
      <c r="BF34" s="150"/>
      <c r="BG34" s="149"/>
      <c r="BH34" s="149"/>
      <c r="BI34" s="150"/>
      <c r="BJ34" s="149"/>
      <c r="BK34" s="149"/>
      <c r="BL34" s="150"/>
    </row>
    <row r="35" spans="1:64" ht="10.5" customHeight="1">
      <c r="A35" s="391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149"/>
      <c r="BC35" s="150"/>
      <c r="BD35" s="149"/>
      <c r="BE35" s="149"/>
      <c r="BF35" s="150"/>
      <c r="BG35" s="149"/>
      <c r="BH35" s="149"/>
      <c r="BI35" s="150"/>
      <c r="BJ35" s="149"/>
      <c r="BK35" s="149"/>
      <c r="BL35" s="150"/>
    </row>
    <row r="36" spans="1:64" ht="2.25" customHeight="1">
      <c r="A36" s="156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149"/>
      <c r="BC36" s="150"/>
      <c r="BD36" s="149"/>
      <c r="BE36" s="149"/>
      <c r="BF36" s="150"/>
      <c r="BG36" s="149"/>
      <c r="BH36" s="149"/>
      <c r="BI36" s="150"/>
      <c r="BJ36" s="149"/>
      <c r="BK36" s="149"/>
      <c r="BL36" s="150"/>
    </row>
    <row r="37" spans="1:64" ht="10.5" customHeight="1">
      <c r="A37" s="391" t="s">
        <v>21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 t="s">
        <v>472</v>
      </c>
      <c r="AN37" s="392" t="s">
        <v>472</v>
      </c>
      <c r="AO37" s="392" t="s">
        <v>472</v>
      </c>
      <c r="AP37" s="392" t="s">
        <v>472</v>
      </c>
      <c r="AQ37" s="392" t="s">
        <v>472</v>
      </c>
      <c r="AR37" s="392" t="s">
        <v>472</v>
      </c>
      <c r="AS37" s="392" t="s">
        <v>471</v>
      </c>
      <c r="AT37" s="392" t="s">
        <v>471</v>
      </c>
      <c r="AU37" s="392" t="s">
        <v>471</v>
      </c>
      <c r="AV37" s="392" t="s">
        <v>471</v>
      </c>
      <c r="AW37" s="392" t="s">
        <v>471</v>
      </c>
      <c r="AX37" s="392" t="s">
        <v>471</v>
      </c>
      <c r="AY37" s="392" t="s">
        <v>471</v>
      </c>
      <c r="AZ37" s="392" t="s">
        <v>471</v>
      </c>
      <c r="BA37" s="392" t="s">
        <v>471</v>
      </c>
      <c r="BB37" s="149"/>
      <c r="BC37" s="150"/>
      <c r="BD37" s="149"/>
      <c r="BE37" s="149"/>
      <c r="BF37" s="150"/>
      <c r="BG37" s="149"/>
      <c r="BH37" s="149"/>
      <c r="BI37" s="150"/>
      <c r="BJ37" s="149"/>
      <c r="BK37" s="149"/>
      <c r="BL37" s="150"/>
    </row>
    <row r="38" spans="1:64" ht="10.5" customHeight="1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149"/>
      <c r="BC38" s="150"/>
      <c r="BD38" s="149"/>
      <c r="BE38" s="149"/>
      <c r="BF38" s="150"/>
      <c r="BG38" s="149"/>
      <c r="BH38" s="149"/>
      <c r="BI38" s="150"/>
      <c r="BJ38" s="149"/>
      <c r="BK38" s="149"/>
      <c r="BL38" s="150"/>
    </row>
    <row r="39" spans="1:64" ht="2.25" customHeight="1">
      <c r="A39" s="156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149"/>
      <c r="BC39" s="150"/>
      <c r="BD39" s="149"/>
      <c r="BE39" s="149"/>
      <c r="BF39" s="150"/>
      <c r="BG39" s="149"/>
      <c r="BH39" s="149"/>
      <c r="BI39" s="150"/>
      <c r="BJ39" s="149"/>
      <c r="BK39" s="149"/>
      <c r="BL39" s="150"/>
    </row>
    <row r="40" spans="1:64" ht="10.5" customHeight="1">
      <c r="A40" s="391" t="s">
        <v>23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 t="s">
        <v>472</v>
      </c>
      <c r="AH40" s="392" t="s">
        <v>472</v>
      </c>
      <c r="AI40" s="392" t="s">
        <v>472</v>
      </c>
      <c r="AJ40" s="392" t="s">
        <v>472</v>
      </c>
      <c r="AK40" s="392" t="s">
        <v>472</v>
      </c>
      <c r="AL40" s="392" t="s">
        <v>472</v>
      </c>
      <c r="AM40" s="393" t="s">
        <v>474</v>
      </c>
      <c r="AN40" s="393" t="s">
        <v>474</v>
      </c>
      <c r="AO40" s="393" t="s">
        <v>474</v>
      </c>
      <c r="AP40" s="393" t="s">
        <v>474</v>
      </c>
      <c r="AQ40" s="395" t="s">
        <v>21</v>
      </c>
      <c r="AR40" s="395" t="s">
        <v>21</v>
      </c>
      <c r="AS40" s="392" t="s">
        <v>475</v>
      </c>
      <c r="AT40" s="392" t="s">
        <v>475</v>
      </c>
      <c r="AU40" s="392" t="s">
        <v>475</v>
      </c>
      <c r="AV40" s="392" t="s">
        <v>475</v>
      </c>
      <c r="AW40" s="392" t="s">
        <v>475</v>
      </c>
      <c r="AX40" s="392" t="s">
        <v>475</v>
      </c>
      <c r="AY40" s="392" t="s">
        <v>475</v>
      </c>
      <c r="AZ40" s="392" t="s">
        <v>475</v>
      </c>
      <c r="BA40" s="392" t="s">
        <v>475</v>
      </c>
      <c r="BB40" s="149"/>
      <c r="BC40" s="150"/>
      <c r="BD40" s="149"/>
      <c r="BE40" s="149"/>
      <c r="BF40" s="150"/>
      <c r="BG40" s="149"/>
      <c r="BH40" s="149"/>
      <c r="BI40" s="150"/>
      <c r="BJ40" s="149"/>
      <c r="BK40" s="149"/>
      <c r="BL40" s="150"/>
    </row>
    <row r="41" spans="1:64" ht="10.5" customHeight="1">
      <c r="A41" s="391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3"/>
      <c r="AN41" s="393"/>
      <c r="AO41" s="393"/>
      <c r="AP41" s="393"/>
      <c r="AQ41" s="396"/>
      <c r="AR41" s="396"/>
      <c r="AS41" s="392"/>
      <c r="AT41" s="392"/>
      <c r="AU41" s="392"/>
      <c r="AV41" s="392"/>
      <c r="AW41" s="392"/>
      <c r="AX41" s="392"/>
      <c r="AY41" s="392"/>
      <c r="AZ41" s="392"/>
      <c r="BA41" s="392"/>
      <c r="BB41" s="149"/>
      <c r="BC41" s="150"/>
      <c r="BD41" s="149"/>
      <c r="BE41" s="149"/>
      <c r="BF41" s="150"/>
      <c r="BG41" s="149"/>
      <c r="BH41" s="149"/>
      <c r="BI41" s="150"/>
      <c r="BJ41" s="149"/>
      <c r="BK41" s="149"/>
      <c r="BL41" s="150"/>
    </row>
    <row r="42" spans="1:64" ht="2.25" customHeight="1">
      <c r="A42" s="156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149"/>
      <c r="BC42" s="150"/>
      <c r="BD42" s="149"/>
      <c r="BE42" s="149"/>
      <c r="BF42" s="150"/>
      <c r="BG42" s="149"/>
      <c r="BH42" s="149"/>
      <c r="BI42" s="150"/>
      <c r="BJ42" s="149"/>
      <c r="BK42" s="149"/>
      <c r="BL42" s="150"/>
    </row>
    <row r="43" spans="1:64" ht="10.5" customHeight="1">
      <c r="A43" s="391" t="s">
        <v>30</v>
      </c>
      <c r="B43" s="387" t="s">
        <v>475</v>
      </c>
      <c r="C43" s="387" t="s">
        <v>475</v>
      </c>
      <c r="D43" s="387" t="s">
        <v>475</v>
      </c>
      <c r="E43" s="387" t="s">
        <v>475</v>
      </c>
      <c r="F43" s="387" t="s">
        <v>475</v>
      </c>
      <c r="G43" s="387" t="s">
        <v>475</v>
      </c>
      <c r="H43" s="387" t="s">
        <v>475</v>
      </c>
      <c r="I43" s="387" t="s">
        <v>475</v>
      </c>
      <c r="J43" s="387" t="s">
        <v>475</v>
      </c>
      <c r="K43" s="387" t="s">
        <v>475</v>
      </c>
      <c r="L43" s="387" t="s">
        <v>475</v>
      </c>
      <c r="M43" s="387" t="s">
        <v>475</v>
      </c>
      <c r="N43" s="387" t="s">
        <v>475</v>
      </c>
      <c r="O43" s="387" t="s">
        <v>475</v>
      </c>
      <c r="P43" s="387" t="s">
        <v>475</v>
      </c>
      <c r="Q43" s="387" t="s">
        <v>475</v>
      </c>
      <c r="R43" s="387" t="s">
        <v>475</v>
      </c>
      <c r="S43" s="387" t="s">
        <v>475</v>
      </c>
      <c r="T43" s="387" t="s">
        <v>475</v>
      </c>
      <c r="U43" s="387" t="s">
        <v>475</v>
      </c>
      <c r="V43" s="387" t="s">
        <v>475</v>
      </c>
      <c r="W43" s="387" t="s">
        <v>475</v>
      </c>
      <c r="X43" s="387" t="s">
        <v>475</v>
      </c>
      <c r="Y43" s="387" t="s">
        <v>475</v>
      </c>
      <c r="Z43" s="387" t="s">
        <v>475</v>
      </c>
      <c r="AA43" s="387" t="s">
        <v>475</v>
      </c>
      <c r="AB43" s="387" t="s">
        <v>475</v>
      </c>
      <c r="AC43" s="387" t="s">
        <v>475</v>
      </c>
      <c r="AD43" s="387" t="s">
        <v>475</v>
      </c>
      <c r="AE43" s="387" t="s">
        <v>475</v>
      </c>
      <c r="AF43" s="387" t="s">
        <v>475</v>
      </c>
      <c r="AG43" s="387" t="s">
        <v>475</v>
      </c>
      <c r="AH43" s="387" t="s">
        <v>475</v>
      </c>
      <c r="AI43" s="387" t="s">
        <v>475</v>
      </c>
      <c r="AJ43" s="387" t="s">
        <v>475</v>
      </c>
      <c r="AK43" s="387" t="s">
        <v>475</v>
      </c>
      <c r="AL43" s="387" t="s">
        <v>475</v>
      </c>
      <c r="AM43" s="387" t="s">
        <v>475</v>
      </c>
      <c r="AN43" s="387" t="s">
        <v>475</v>
      </c>
      <c r="AO43" s="387" t="s">
        <v>475</v>
      </c>
      <c r="AP43" s="387" t="s">
        <v>475</v>
      </c>
      <c r="AQ43" s="387" t="s">
        <v>475</v>
      </c>
      <c r="AR43" s="387" t="s">
        <v>475</v>
      </c>
      <c r="AS43" s="387" t="s">
        <v>475</v>
      </c>
      <c r="AT43" s="387" t="s">
        <v>475</v>
      </c>
      <c r="AU43" s="387" t="s">
        <v>475</v>
      </c>
      <c r="AV43" s="387" t="s">
        <v>475</v>
      </c>
      <c r="AW43" s="387" t="s">
        <v>475</v>
      </c>
      <c r="AX43" s="387" t="s">
        <v>475</v>
      </c>
      <c r="AY43" s="387" t="s">
        <v>475</v>
      </c>
      <c r="AZ43" s="387" t="s">
        <v>475</v>
      </c>
      <c r="BA43" s="387" t="s">
        <v>475</v>
      </c>
      <c r="BB43" s="149"/>
      <c r="BC43" s="150"/>
      <c r="BD43" s="149"/>
      <c r="BE43" s="149"/>
      <c r="BF43" s="150"/>
      <c r="BG43" s="149"/>
      <c r="BH43" s="149"/>
      <c r="BI43" s="150"/>
      <c r="BJ43" s="149"/>
      <c r="BK43" s="149"/>
      <c r="BL43" s="150"/>
    </row>
    <row r="44" spans="1:64" ht="10.5" customHeight="1">
      <c r="A44" s="391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149"/>
      <c r="BC44" s="150"/>
      <c r="BD44" s="149"/>
      <c r="BE44" s="149"/>
      <c r="BF44" s="150"/>
      <c r="BG44" s="149"/>
      <c r="BH44" s="149"/>
      <c r="BI44" s="150"/>
      <c r="BJ44" s="149"/>
      <c r="BK44" s="149"/>
      <c r="BL44" s="150"/>
    </row>
    <row r="45" spans="2:64" ht="2.2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49"/>
      <c r="BC45" s="150"/>
      <c r="BD45" s="149"/>
      <c r="BE45" s="149"/>
      <c r="BF45" s="150"/>
      <c r="BG45" s="149"/>
      <c r="BH45" s="149"/>
      <c r="BI45" s="150"/>
      <c r="BJ45" s="149"/>
      <c r="BK45" s="149"/>
      <c r="BL45" s="150"/>
    </row>
    <row r="46" spans="1:64" ht="10.5" customHeight="1">
      <c r="A46" s="391" t="s">
        <v>26</v>
      </c>
      <c r="B46" s="387" t="s">
        <v>475</v>
      </c>
      <c r="C46" s="387" t="s">
        <v>475</v>
      </c>
      <c r="D46" s="387" t="s">
        <v>475</v>
      </c>
      <c r="E46" s="387" t="s">
        <v>475</v>
      </c>
      <c r="F46" s="387" t="s">
        <v>475</v>
      </c>
      <c r="G46" s="387" t="s">
        <v>475</v>
      </c>
      <c r="H46" s="387" t="s">
        <v>475</v>
      </c>
      <c r="I46" s="387" t="s">
        <v>475</v>
      </c>
      <c r="J46" s="387" t="s">
        <v>475</v>
      </c>
      <c r="K46" s="387" t="s">
        <v>475</v>
      </c>
      <c r="L46" s="387" t="s">
        <v>475</v>
      </c>
      <c r="M46" s="387" t="s">
        <v>475</v>
      </c>
      <c r="N46" s="387" t="s">
        <v>475</v>
      </c>
      <c r="O46" s="387" t="s">
        <v>475</v>
      </c>
      <c r="P46" s="387" t="s">
        <v>475</v>
      </c>
      <c r="Q46" s="387" t="s">
        <v>475</v>
      </c>
      <c r="R46" s="387" t="s">
        <v>475</v>
      </c>
      <c r="S46" s="387" t="s">
        <v>475</v>
      </c>
      <c r="T46" s="387" t="s">
        <v>475</v>
      </c>
      <c r="U46" s="387" t="s">
        <v>475</v>
      </c>
      <c r="V46" s="387" t="s">
        <v>475</v>
      </c>
      <c r="W46" s="387" t="s">
        <v>475</v>
      </c>
      <c r="X46" s="387" t="s">
        <v>475</v>
      </c>
      <c r="Y46" s="387" t="s">
        <v>475</v>
      </c>
      <c r="Z46" s="387" t="s">
        <v>475</v>
      </c>
      <c r="AA46" s="387" t="s">
        <v>475</v>
      </c>
      <c r="AB46" s="387" t="s">
        <v>475</v>
      </c>
      <c r="AC46" s="387" t="s">
        <v>475</v>
      </c>
      <c r="AD46" s="387" t="s">
        <v>475</v>
      </c>
      <c r="AE46" s="387" t="s">
        <v>475</v>
      </c>
      <c r="AF46" s="387" t="s">
        <v>475</v>
      </c>
      <c r="AG46" s="387" t="s">
        <v>475</v>
      </c>
      <c r="AH46" s="387" t="s">
        <v>475</v>
      </c>
      <c r="AI46" s="387" t="s">
        <v>475</v>
      </c>
      <c r="AJ46" s="387" t="s">
        <v>475</v>
      </c>
      <c r="AK46" s="387" t="s">
        <v>475</v>
      </c>
      <c r="AL46" s="387" t="s">
        <v>475</v>
      </c>
      <c r="AM46" s="387" t="s">
        <v>475</v>
      </c>
      <c r="AN46" s="387" t="s">
        <v>475</v>
      </c>
      <c r="AO46" s="387" t="s">
        <v>475</v>
      </c>
      <c r="AP46" s="387" t="s">
        <v>475</v>
      </c>
      <c r="AQ46" s="387" t="s">
        <v>475</v>
      </c>
      <c r="AR46" s="387" t="s">
        <v>475</v>
      </c>
      <c r="AS46" s="387" t="s">
        <v>475</v>
      </c>
      <c r="AT46" s="387" t="s">
        <v>475</v>
      </c>
      <c r="AU46" s="387" t="s">
        <v>475</v>
      </c>
      <c r="AV46" s="387" t="s">
        <v>475</v>
      </c>
      <c r="AW46" s="387" t="s">
        <v>475</v>
      </c>
      <c r="AX46" s="387" t="s">
        <v>475</v>
      </c>
      <c r="AY46" s="387" t="s">
        <v>475</v>
      </c>
      <c r="AZ46" s="387" t="s">
        <v>475</v>
      </c>
      <c r="BA46" s="387" t="s">
        <v>475</v>
      </c>
      <c r="BB46" s="149"/>
      <c r="BC46" s="150"/>
      <c r="BD46" s="149"/>
      <c r="BE46" s="149"/>
      <c r="BF46" s="150"/>
      <c r="BG46" s="149"/>
      <c r="BH46" s="149"/>
      <c r="BI46" s="150"/>
      <c r="BJ46" s="149"/>
      <c r="BK46" s="149"/>
      <c r="BL46" s="150"/>
    </row>
    <row r="47" spans="1:64" ht="10.5" customHeight="1">
      <c r="A47" s="391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149"/>
      <c r="BC47" s="150"/>
      <c r="BD47" s="149"/>
      <c r="BE47" s="149"/>
      <c r="BF47" s="150"/>
      <c r="BG47" s="149"/>
      <c r="BH47" s="149"/>
      <c r="BI47" s="150"/>
      <c r="BJ47" s="149"/>
      <c r="BK47" s="149"/>
      <c r="BL47" s="150"/>
    </row>
    <row r="48" spans="1:64" ht="2.25" customHeight="1">
      <c r="A48" s="156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49"/>
      <c r="BC48" s="150"/>
      <c r="BD48" s="149"/>
      <c r="BE48" s="149"/>
      <c r="BF48" s="150"/>
      <c r="BG48" s="149"/>
      <c r="BH48" s="149"/>
      <c r="BI48" s="150"/>
      <c r="BJ48" s="149"/>
      <c r="BK48" s="149"/>
      <c r="BL48" s="150"/>
    </row>
    <row r="49" spans="1:64" ht="10.5" customHeight="1">
      <c r="A49" s="391" t="s">
        <v>28</v>
      </c>
      <c r="B49" s="387" t="s">
        <v>475</v>
      </c>
      <c r="C49" s="387" t="s">
        <v>475</v>
      </c>
      <c r="D49" s="387" t="s">
        <v>475</v>
      </c>
      <c r="E49" s="387" t="s">
        <v>475</v>
      </c>
      <c r="F49" s="387" t="s">
        <v>475</v>
      </c>
      <c r="G49" s="387" t="s">
        <v>475</v>
      </c>
      <c r="H49" s="387" t="s">
        <v>475</v>
      </c>
      <c r="I49" s="387" t="s">
        <v>475</v>
      </c>
      <c r="J49" s="387" t="s">
        <v>475</v>
      </c>
      <c r="K49" s="387" t="s">
        <v>475</v>
      </c>
      <c r="L49" s="387" t="s">
        <v>475</v>
      </c>
      <c r="M49" s="387" t="s">
        <v>475</v>
      </c>
      <c r="N49" s="387" t="s">
        <v>475</v>
      </c>
      <c r="O49" s="387" t="s">
        <v>475</v>
      </c>
      <c r="P49" s="387" t="s">
        <v>475</v>
      </c>
      <c r="Q49" s="387" t="s">
        <v>475</v>
      </c>
      <c r="R49" s="387" t="s">
        <v>475</v>
      </c>
      <c r="S49" s="387" t="s">
        <v>475</v>
      </c>
      <c r="T49" s="387" t="s">
        <v>475</v>
      </c>
      <c r="U49" s="387" t="s">
        <v>475</v>
      </c>
      <c r="V49" s="387" t="s">
        <v>475</v>
      </c>
      <c r="W49" s="387" t="s">
        <v>475</v>
      </c>
      <c r="X49" s="387" t="s">
        <v>475</v>
      </c>
      <c r="Y49" s="387" t="s">
        <v>475</v>
      </c>
      <c r="Z49" s="387" t="s">
        <v>475</v>
      </c>
      <c r="AA49" s="387" t="s">
        <v>475</v>
      </c>
      <c r="AB49" s="387" t="s">
        <v>475</v>
      </c>
      <c r="AC49" s="387" t="s">
        <v>475</v>
      </c>
      <c r="AD49" s="387" t="s">
        <v>475</v>
      </c>
      <c r="AE49" s="387" t="s">
        <v>475</v>
      </c>
      <c r="AF49" s="387" t="s">
        <v>475</v>
      </c>
      <c r="AG49" s="387" t="s">
        <v>475</v>
      </c>
      <c r="AH49" s="387" t="s">
        <v>475</v>
      </c>
      <c r="AI49" s="387" t="s">
        <v>475</v>
      </c>
      <c r="AJ49" s="387" t="s">
        <v>475</v>
      </c>
      <c r="AK49" s="387" t="s">
        <v>475</v>
      </c>
      <c r="AL49" s="387" t="s">
        <v>475</v>
      </c>
      <c r="AM49" s="387" t="s">
        <v>475</v>
      </c>
      <c r="AN49" s="387" t="s">
        <v>475</v>
      </c>
      <c r="AO49" s="387" t="s">
        <v>475</v>
      </c>
      <c r="AP49" s="387" t="s">
        <v>475</v>
      </c>
      <c r="AQ49" s="387" t="s">
        <v>475</v>
      </c>
      <c r="AR49" s="387" t="s">
        <v>475</v>
      </c>
      <c r="AS49" s="387" t="s">
        <v>475</v>
      </c>
      <c r="AT49" s="387" t="s">
        <v>475</v>
      </c>
      <c r="AU49" s="387" t="s">
        <v>475</v>
      </c>
      <c r="AV49" s="387" t="s">
        <v>475</v>
      </c>
      <c r="AW49" s="387" t="s">
        <v>475</v>
      </c>
      <c r="AX49" s="387" t="s">
        <v>475</v>
      </c>
      <c r="AY49" s="387" t="s">
        <v>475</v>
      </c>
      <c r="AZ49" s="387" t="s">
        <v>475</v>
      </c>
      <c r="BA49" s="387" t="s">
        <v>475</v>
      </c>
      <c r="BB49" s="149"/>
      <c r="BC49" s="150"/>
      <c r="BD49" s="149"/>
      <c r="BE49" s="149"/>
      <c r="BF49" s="150"/>
      <c r="BG49" s="149"/>
      <c r="BH49" s="149"/>
      <c r="BI49" s="150"/>
      <c r="BJ49" s="149"/>
      <c r="BK49" s="149"/>
      <c r="BL49" s="150"/>
    </row>
    <row r="50" spans="1:64" ht="10.5" customHeight="1">
      <c r="A50" s="391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149"/>
      <c r="BC50" s="150"/>
      <c r="BD50" s="149"/>
      <c r="BE50" s="149"/>
      <c r="BF50" s="150"/>
      <c r="BG50" s="149"/>
      <c r="BH50" s="149"/>
      <c r="BI50" s="150"/>
      <c r="BJ50" s="149"/>
      <c r="BK50" s="149"/>
      <c r="BL50" s="150"/>
    </row>
    <row r="51" spans="1:64" ht="6" customHeight="1">
      <c r="A51" s="150"/>
      <c r="B51" s="150"/>
      <c r="BB51" s="149"/>
      <c r="BC51" s="150"/>
      <c r="BD51" s="149"/>
      <c r="BE51" s="149"/>
      <c r="BF51" s="150"/>
      <c r="BG51" s="149"/>
      <c r="BH51" s="149"/>
      <c r="BI51" s="150"/>
      <c r="BJ51" s="149"/>
      <c r="BK51" s="149"/>
      <c r="BL51" s="150"/>
    </row>
    <row r="52" spans="1:64" ht="12.75" customHeight="1">
      <c r="A52" s="390" t="s">
        <v>476</v>
      </c>
      <c r="B52" s="390"/>
      <c r="C52" s="390"/>
      <c r="D52" s="390"/>
      <c r="E52" s="390"/>
      <c r="F52" s="390"/>
      <c r="G52" s="158"/>
      <c r="H52" s="388" t="s">
        <v>477</v>
      </c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X52" s="150"/>
      <c r="Y52" s="158" t="s">
        <v>473</v>
      </c>
      <c r="Z52" s="389" t="s">
        <v>478</v>
      </c>
      <c r="AA52" s="389"/>
      <c r="AB52" s="389"/>
      <c r="AC52" s="389"/>
      <c r="AD52" s="389"/>
      <c r="AE52" s="389"/>
      <c r="AF52" s="389"/>
      <c r="AG52" s="150"/>
      <c r="AH52" s="150"/>
      <c r="AI52" s="150"/>
      <c r="AJ52" s="150"/>
      <c r="AK52" s="150"/>
      <c r="AL52" s="150"/>
      <c r="AM52" s="150"/>
      <c r="AN52" s="150"/>
      <c r="AO52" s="159"/>
      <c r="AP52" s="150"/>
      <c r="AQ52" s="150"/>
      <c r="AR52" s="160" t="s">
        <v>474</v>
      </c>
      <c r="AS52" s="389" t="s">
        <v>479</v>
      </c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</row>
    <row r="53" spans="1:64" ht="3.75" customHeight="1">
      <c r="A53" s="150"/>
      <c r="B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X53" s="150"/>
      <c r="Y53" s="150"/>
      <c r="Z53" s="150"/>
      <c r="AA53" s="159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49"/>
      <c r="BB53" s="149"/>
      <c r="BC53" s="150"/>
      <c r="BD53" s="149"/>
      <c r="BE53" s="149"/>
      <c r="BF53" s="150"/>
      <c r="BG53" s="149"/>
      <c r="BH53" s="149"/>
      <c r="BI53" s="150"/>
      <c r="BJ53" s="149"/>
      <c r="BK53" s="149"/>
      <c r="BL53" s="150"/>
    </row>
    <row r="54" spans="1:64" ht="12" customHeight="1">
      <c r="A54" s="150"/>
      <c r="B54" s="150"/>
      <c r="G54" s="158" t="s">
        <v>472</v>
      </c>
      <c r="H54" s="388" t="s">
        <v>480</v>
      </c>
      <c r="I54" s="388"/>
      <c r="J54" s="388"/>
      <c r="K54" s="388"/>
      <c r="L54" s="388"/>
      <c r="M54" s="388"/>
      <c r="N54" s="388"/>
      <c r="O54" s="388"/>
      <c r="P54" s="388"/>
      <c r="Q54" s="388"/>
      <c r="R54" s="150"/>
      <c r="S54" s="150"/>
      <c r="T54" s="150"/>
      <c r="U54" s="149"/>
      <c r="X54" s="150"/>
      <c r="Y54" s="158" t="s">
        <v>342</v>
      </c>
      <c r="Z54" s="388" t="s">
        <v>481</v>
      </c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150"/>
      <c r="AR54" s="158" t="s">
        <v>21</v>
      </c>
      <c r="AS54" s="389" t="s">
        <v>482</v>
      </c>
      <c r="AT54" s="389"/>
      <c r="AU54" s="389"/>
      <c r="AV54" s="389"/>
      <c r="AW54" s="389"/>
      <c r="AX54" s="389"/>
      <c r="AY54" s="389"/>
      <c r="AZ54" s="389"/>
      <c r="BA54" s="389"/>
      <c r="BB54" s="389"/>
      <c r="BC54" s="389"/>
      <c r="BD54" s="389"/>
      <c r="BE54" s="389"/>
      <c r="BF54" s="389"/>
      <c r="BG54" s="149"/>
      <c r="BH54" s="149"/>
      <c r="BI54" s="150"/>
      <c r="BJ54" s="149"/>
      <c r="BK54" s="149"/>
      <c r="BL54" s="150"/>
    </row>
    <row r="55" spans="1:64" ht="3.7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49"/>
      <c r="BB55" s="149"/>
      <c r="BC55" s="150"/>
      <c r="BD55" s="149"/>
      <c r="BE55" s="149"/>
      <c r="BF55" s="150"/>
      <c r="BG55" s="149"/>
      <c r="BH55" s="149"/>
      <c r="BI55" s="150"/>
      <c r="BJ55" s="149"/>
      <c r="BK55" s="149"/>
      <c r="BL55" s="150"/>
    </row>
    <row r="56" spans="1:64" ht="12.75" customHeight="1">
      <c r="A56" s="150"/>
      <c r="B56" s="150"/>
      <c r="C56" s="150"/>
      <c r="D56" s="150"/>
      <c r="E56" s="150"/>
      <c r="F56" s="150"/>
      <c r="G56" s="158" t="s">
        <v>471</v>
      </c>
      <c r="H56" s="388" t="s">
        <v>483</v>
      </c>
      <c r="I56" s="388"/>
      <c r="J56" s="388"/>
      <c r="K56" s="388"/>
      <c r="L56" s="388"/>
      <c r="M56" s="388"/>
      <c r="N56" s="388"/>
      <c r="O56" s="388"/>
      <c r="P56" s="388"/>
      <c r="Q56" s="388"/>
      <c r="R56" s="150"/>
      <c r="S56" s="150"/>
      <c r="T56" s="150"/>
      <c r="U56" s="149"/>
      <c r="X56" s="150"/>
      <c r="Y56" s="158" t="s">
        <v>13</v>
      </c>
      <c r="Z56" s="388" t="s">
        <v>484</v>
      </c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150"/>
      <c r="AR56" s="158" t="s">
        <v>475</v>
      </c>
      <c r="AS56" s="388" t="s">
        <v>485</v>
      </c>
      <c r="AT56" s="388"/>
      <c r="AU56" s="388"/>
      <c r="AV56" s="388"/>
      <c r="AW56" s="388"/>
      <c r="AX56" s="388"/>
      <c r="AY56" s="388"/>
      <c r="AZ56" s="388"/>
      <c r="BA56" s="388"/>
      <c r="BB56" s="388"/>
      <c r="BC56" s="150"/>
      <c r="BD56" s="149"/>
      <c r="BE56" s="149"/>
      <c r="BF56" s="150"/>
      <c r="BG56" s="149"/>
      <c r="BH56" s="149"/>
      <c r="BI56" s="150"/>
      <c r="BJ56" s="149"/>
      <c r="BK56" s="149"/>
      <c r="BL56" s="150"/>
    </row>
    <row r="57" spans="1:64" ht="6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49"/>
      <c r="BB57" s="149"/>
      <c r="BC57" s="150"/>
      <c r="BD57" s="149"/>
      <c r="BE57" s="149"/>
      <c r="BF57" s="150"/>
      <c r="BG57" s="149"/>
      <c r="BH57" s="149"/>
      <c r="BK57" s="149"/>
      <c r="BL57" s="150"/>
    </row>
    <row r="58" spans="1:53" ht="18.75" customHeight="1">
      <c r="A58" s="385" t="s">
        <v>486</v>
      </c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</row>
    <row r="59" spans="1:64" ht="12.75" customHeight="1">
      <c r="A59" s="386" t="s">
        <v>10</v>
      </c>
      <c r="B59" s="382" t="s">
        <v>487</v>
      </c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 t="s">
        <v>488</v>
      </c>
      <c r="U59" s="382"/>
      <c r="V59" s="382"/>
      <c r="W59" s="382"/>
      <c r="X59" s="382"/>
      <c r="Y59" s="382"/>
      <c r="Z59" s="382"/>
      <c r="AA59" s="382"/>
      <c r="AB59" s="382"/>
      <c r="AC59" s="382" t="s">
        <v>489</v>
      </c>
      <c r="AD59" s="382"/>
      <c r="AE59" s="382"/>
      <c r="AF59" s="382"/>
      <c r="AG59" s="382"/>
      <c r="AH59" s="382"/>
      <c r="AI59" s="382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6" t="s">
        <v>490</v>
      </c>
      <c r="AY59" s="386"/>
      <c r="AZ59" s="386"/>
      <c r="BA59" s="386"/>
      <c r="BB59" s="386"/>
      <c r="BC59" s="386"/>
      <c r="BD59" s="382" t="s">
        <v>8</v>
      </c>
      <c r="BE59" s="382"/>
      <c r="BF59" s="382"/>
      <c r="BG59" s="382" t="s">
        <v>9</v>
      </c>
      <c r="BH59" s="382"/>
      <c r="BI59" s="382"/>
      <c r="BJ59" s="384" t="s">
        <v>491</v>
      </c>
      <c r="BK59" s="384"/>
      <c r="BL59" s="384"/>
    </row>
    <row r="60" spans="1:64" ht="32.25" customHeight="1">
      <c r="A60" s="386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 t="s">
        <v>68</v>
      </c>
      <c r="AD60" s="382"/>
      <c r="AE60" s="382"/>
      <c r="AF60" s="382"/>
      <c r="AG60" s="382"/>
      <c r="AH60" s="382"/>
      <c r="AI60" s="382"/>
      <c r="AJ60" s="382" t="s">
        <v>69</v>
      </c>
      <c r="AK60" s="382"/>
      <c r="AL60" s="382"/>
      <c r="AM60" s="382"/>
      <c r="AN60" s="382"/>
      <c r="AO60" s="382"/>
      <c r="AP60" s="382"/>
      <c r="AQ60" s="382" t="s">
        <v>70</v>
      </c>
      <c r="AR60" s="382"/>
      <c r="AS60" s="382"/>
      <c r="AT60" s="382"/>
      <c r="AU60" s="382"/>
      <c r="AV60" s="382"/>
      <c r="AW60" s="382"/>
      <c r="AX60" s="382" t="s">
        <v>492</v>
      </c>
      <c r="AY60" s="382"/>
      <c r="AZ60" s="382"/>
      <c r="BA60" s="382" t="s">
        <v>493</v>
      </c>
      <c r="BB60" s="382"/>
      <c r="BC60" s="382"/>
      <c r="BD60" s="382"/>
      <c r="BE60" s="383"/>
      <c r="BF60" s="382"/>
      <c r="BG60" s="382"/>
      <c r="BH60" s="383"/>
      <c r="BI60" s="382"/>
      <c r="BJ60" s="384"/>
      <c r="BK60" s="383"/>
      <c r="BL60" s="384"/>
    </row>
    <row r="61" spans="1:64" ht="12" customHeight="1">
      <c r="A61" s="386"/>
      <c r="B61" s="382" t="s">
        <v>9</v>
      </c>
      <c r="C61" s="382"/>
      <c r="D61" s="382"/>
      <c r="E61" s="382"/>
      <c r="F61" s="382"/>
      <c r="G61" s="382"/>
      <c r="H61" s="382" t="s">
        <v>494</v>
      </c>
      <c r="I61" s="382"/>
      <c r="J61" s="382"/>
      <c r="K61" s="382"/>
      <c r="L61" s="382"/>
      <c r="M61" s="382"/>
      <c r="N61" s="382" t="s">
        <v>495</v>
      </c>
      <c r="O61" s="382"/>
      <c r="P61" s="382"/>
      <c r="Q61" s="382"/>
      <c r="R61" s="382"/>
      <c r="S61" s="382"/>
      <c r="T61" s="382" t="s">
        <v>9</v>
      </c>
      <c r="U61" s="382"/>
      <c r="V61" s="382"/>
      <c r="W61" s="382" t="s">
        <v>494</v>
      </c>
      <c r="X61" s="382"/>
      <c r="Y61" s="382"/>
      <c r="Z61" s="382" t="s">
        <v>495</v>
      </c>
      <c r="AA61" s="382"/>
      <c r="AB61" s="382"/>
      <c r="AC61" s="382" t="s">
        <v>9</v>
      </c>
      <c r="AD61" s="382"/>
      <c r="AE61" s="382"/>
      <c r="AF61" s="382" t="s">
        <v>494</v>
      </c>
      <c r="AG61" s="382"/>
      <c r="AH61" s="382" t="s">
        <v>495</v>
      </c>
      <c r="AI61" s="382"/>
      <c r="AJ61" s="382" t="s">
        <v>9</v>
      </c>
      <c r="AK61" s="382"/>
      <c r="AL61" s="382"/>
      <c r="AM61" s="382" t="s">
        <v>494</v>
      </c>
      <c r="AN61" s="382"/>
      <c r="AO61" s="382" t="s">
        <v>495</v>
      </c>
      <c r="AP61" s="382"/>
      <c r="AQ61" s="382" t="s">
        <v>9</v>
      </c>
      <c r="AR61" s="382"/>
      <c r="AS61" s="382"/>
      <c r="AT61" s="382" t="s">
        <v>494</v>
      </c>
      <c r="AU61" s="382"/>
      <c r="AV61" s="382" t="s">
        <v>495</v>
      </c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4"/>
      <c r="BK61" s="383"/>
      <c r="BL61" s="384"/>
    </row>
    <row r="62" spans="1:64" ht="9.75" customHeight="1">
      <c r="A62" s="386"/>
      <c r="B62" s="381" t="s">
        <v>496</v>
      </c>
      <c r="C62" s="381"/>
      <c r="D62" s="381"/>
      <c r="E62" s="381" t="s">
        <v>497</v>
      </c>
      <c r="F62" s="381"/>
      <c r="G62" s="381"/>
      <c r="H62" s="381" t="s">
        <v>496</v>
      </c>
      <c r="I62" s="381"/>
      <c r="J62" s="381"/>
      <c r="K62" s="381" t="s">
        <v>497</v>
      </c>
      <c r="L62" s="381"/>
      <c r="M62" s="381"/>
      <c r="N62" s="381" t="s">
        <v>496</v>
      </c>
      <c r="O62" s="381"/>
      <c r="P62" s="381"/>
      <c r="Q62" s="381" t="s">
        <v>497</v>
      </c>
      <c r="R62" s="381"/>
      <c r="S62" s="381"/>
      <c r="T62" s="381" t="s">
        <v>496</v>
      </c>
      <c r="U62" s="381"/>
      <c r="V62" s="381"/>
      <c r="W62" s="381" t="s">
        <v>496</v>
      </c>
      <c r="X62" s="381"/>
      <c r="Y62" s="381"/>
      <c r="Z62" s="381" t="s">
        <v>496</v>
      </c>
      <c r="AA62" s="381"/>
      <c r="AB62" s="381"/>
      <c r="AC62" s="381" t="s">
        <v>496</v>
      </c>
      <c r="AD62" s="381"/>
      <c r="AE62" s="381"/>
      <c r="AF62" s="381" t="s">
        <v>496</v>
      </c>
      <c r="AG62" s="381"/>
      <c r="AH62" s="381" t="s">
        <v>496</v>
      </c>
      <c r="AI62" s="381"/>
      <c r="AJ62" s="381" t="s">
        <v>496</v>
      </c>
      <c r="AK62" s="381"/>
      <c r="AL62" s="381"/>
      <c r="AM62" s="381" t="s">
        <v>496</v>
      </c>
      <c r="AN62" s="381"/>
      <c r="AO62" s="381" t="s">
        <v>496</v>
      </c>
      <c r="AP62" s="381"/>
      <c r="AQ62" s="381" t="s">
        <v>496</v>
      </c>
      <c r="AR62" s="381"/>
      <c r="AS62" s="381"/>
      <c r="AT62" s="381" t="s">
        <v>496</v>
      </c>
      <c r="AU62" s="381"/>
      <c r="AV62" s="381" t="s">
        <v>496</v>
      </c>
      <c r="AW62" s="381"/>
      <c r="AX62" s="381" t="s">
        <v>496</v>
      </c>
      <c r="AY62" s="381"/>
      <c r="AZ62" s="381"/>
      <c r="BA62" s="381" t="s">
        <v>496</v>
      </c>
      <c r="BB62" s="381"/>
      <c r="BC62" s="381"/>
      <c r="BD62" s="381" t="s">
        <v>496</v>
      </c>
      <c r="BE62" s="381"/>
      <c r="BF62" s="381"/>
      <c r="BG62" s="381" t="s">
        <v>496</v>
      </c>
      <c r="BH62" s="381"/>
      <c r="BI62" s="381"/>
      <c r="BJ62" s="384"/>
      <c r="BK62" s="384"/>
      <c r="BL62" s="384"/>
    </row>
    <row r="63" spans="1:64" ht="12" customHeight="1">
      <c r="A63" s="158" t="s">
        <v>17</v>
      </c>
      <c r="B63" s="380" t="s">
        <v>334</v>
      </c>
      <c r="C63" s="380"/>
      <c r="D63" s="380"/>
      <c r="E63" s="380" t="s">
        <v>498</v>
      </c>
      <c r="F63" s="380"/>
      <c r="G63" s="380"/>
      <c r="H63" s="380" t="s">
        <v>107</v>
      </c>
      <c r="I63" s="380"/>
      <c r="J63" s="380"/>
      <c r="K63" s="380" t="s">
        <v>499</v>
      </c>
      <c r="L63" s="380"/>
      <c r="M63" s="380"/>
      <c r="N63" s="380" t="s">
        <v>111</v>
      </c>
      <c r="O63" s="380"/>
      <c r="P63" s="380"/>
      <c r="Q63" s="380" t="s">
        <v>500</v>
      </c>
      <c r="R63" s="380"/>
      <c r="S63" s="380"/>
      <c r="T63" s="380" t="s">
        <v>455</v>
      </c>
      <c r="U63" s="380"/>
      <c r="V63" s="380"/>
      <c r="W63" s="380"/>
      <c r="X63" s="380"/>
      <c r="Y63" s="380"/>
      <c r="Z63" s="380" t="s">
        <v>455</v>
      </c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80"/>
      <c r="BD63" s="380" t="s">
        <v>101</v>
      </c>
      <c r="BE63" s="380"/>
      <c r="BF63" s="380"/>
      <c r="BG63" s="380"/>
      <c r="BH63" s="380"/>
      <c r="BI63" s="380"/>
      <c r="BJ63" s="380" t="s">
        <v>470</v>
      </c>
      <c r="BK63" s="380"/>
      <c r="BL63" s="380"/>
    </row>
    <row r="64" spans="1:64" ht="12" customHeight="1">
      <c r="A64" s="158" t="s">
        <v>19</v>
      </c>
      <c r="B64" s="380" t="s">
        <v>123</v>
      </c>
      <c r="C64" s="380"/>
      <c r="D64" s="380"/>
      <c r="E64" s="380" t="s">
        <v>501</v>
      </c>
      <c r="F64" s="380"/>
      <c r="G64" s="380"/>
      <c r="H64" s="380" t="s">
        <v>107</v>
      </c>
      <c r="I64" s="380"/>
      <c r="J64" s="380"/>
      <c r="K64" s="380" t="s">
        <v>502</v>
      </c>
      <c r="L64" s="380"/>
      <c r="M64" s="380"/>
      <c r="N64" s="380" t="s">
        <v>107</v>
      </c>
      <c r="O64" s="380"/>
      <c r="P64" s="380"/>
      <c r="Q64" s="380" t="s">
        <v>502</v>
      </c>
      <c r="R64" s="380"/>
      <c r="S64" s="380"/>
      <c r="T64" s="380" t="s">
        <v>367</v>
      </c>
      <c r="U64" s="380"/>
      <c r="V64" s="380"/>
      <c r="W64" s="380"/>
      <c r="X64" s="380"/>
      <c r="Y64" s="380"/>
      <c r="Z64" s="380" t="s">
        <v>367</v>
      </c>
      <c r="AA64" s="380"/>
      <c r="AB64" s="380"/>
      <c r="AC64" s="380" t="s">
        <v>374</v>
      </c>
      <c r="AD64" s="380"/>
      <c r="AE64" s="380"/>
      <c r="AF64" s="380"/>
      <c r="AG64" s="380"/>
      <c r="AH64" s="380" t="s">
        <v>374</v>
      </c>
      <c r="AI64" s="380"/>
      <c r="AJ64" s="380" t="s">
        <v>371</v>
      </c>
      <c r="AK64" s="380"/>
      <c r="AL64" s="380"/>
      <c r="AM64" s="380"/>
      <c r="AN64" s="380"/>
      <c r="AO64" s="380" t="s">
        <v>371</v>
      </c>
      <c r="AP64" s="380"/>
      <c r="AQ64" s="380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80"/>
      <c r="BD64" s="380" t="s">
        <v>342</v>
      </c>
      <c r="BE64" s="380"/>
      <c r="BF64" s="380"/>
      <c r="BG64" s="380"/>
      <c r="BH64" s="380"/>
      <c r="BI64" s="380"/>
      <c r="BJ64" s="380" t="s">
        <v>470</v>
      </c>
      <c r="BK64" s="380"/>
      <c r="BL64" s="380"/>
    </row>
    <row r="65" spans="1:64" ht="12" customHeight="1">
      <c r="A65" s="158" t="s">
        <v>21</v>
      </c>
      <c r="B65" s="380" t="s">
        <v>119</v>
      </c>
      <c r="C65" s="380"/>
      <c r="D65" s="380"/>
      <c r="E65" s="380" t="s">
        <v>503</v>
      </c>
      <c r="F65" s="380"/>
      <c r="G65" s="380"/>
      <c r="H65" s="380" t="s">
        <v>102</v>
      </c>
      <c r="I65" s="380"/>
      <c r="J65" s="380"/>
      <c r="K65" s="380" t="s">
        <v>504</v>
      </c>
      <c r="L65" s="380"/>
      <c r="M65" s="380"/>
      <c r="N65" s="380" t="s">
        <v>108</v>
      </c>
      <c r="O65" s="380"/>
      <c r="P65" s="380"/>
      <c r="Q65" s="380" t="s">
        <v>505</v>
      </c>
      <c r="R65" s="380"/>
      <c r="S65" s="380"/>
      <c r="T65" s="380" t="s">
        <v>455</v>
      </c>
      <c r="U65" s="380"/>
      <c r="V65" s="380"/>
      <c r="W65" s="380" t="s">
        <v>367</v>
      </c>
      <c r="X65" s="380"/>
      <c r="Y65" s="380"/>
      <c r="Z65" s="380" t="s">
        <v>367</v>
      </c>
      <c r="AA65" s="380"/>
      <c r="AB65" s="380"/>
      <c r="AC65" s="380"/>
      <c r="AD65" s="380"/>
      <c r="AE65" s="380"/>
      <c r="AF65" s="380"/>
      <c r="AG65" s="380"/>
      <c r="AH65" s="380"/>
      <c r="AI65" s="380"/>
      <c r="AJ65" s="380" t="s">
        <v>102</v>
      </c>
      <c r="AK65" s="380"/>
      <c r="AL65" s="380"/>
      <c r="AM65" s="380" t="s">
        <v>370</v>
      </c>
      <c r="AN65" s="380"/>
      <c r="AO65" s="380" t="s">
        <v>342</v>
      </c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 t="s">
        <v>342</v>
      </c>
      <c r="BE65" s="380"/>
      <c r="BF65" s="380"/>
      <c r="BG65" s="380"/>
      <c r="BH65" s="380"/>
      <c r="BI65" s="380"/>
      <c r="BJ65" s="380" t="s">
        <v>470</v>
      </c>
      <c r="BK65" s="380"/>
      <c r="BL65" s="380"/>
    </row>
    <row r="66" spans="1:64" ht="12" customHeight="1">
      <c r="A66" s="158" t="s">
        <v>23</v>
      </c>
      <c r="B66" s="380" t="s">
        <v>111</v>
      </c>
      <c r="C66" s="380"/>
      <c r="D66" s="380"/>
      <c r="E66" s="380" t="s">
        <v>506</v>
      </c>
      <c r="F66" s="380"/>
      <c r="G66" s="380"/>
      <c r="H66" s="380" t="s">
        <v>104</v>
      </c>
      <c r="I66" s="380"/>
      <c r="J66" s="380"/>
      <c r="K66" s="380" t="s">
        <v>507</v>
      </c>
      <c r="L66" s="380"/>
      <c r="M66" s="380"/>
      <c r="N66" s="380" t="s">
        <v>342</v>
      </c>
      <c r="O66" s="380"/>
      <c r="P66" s="380"/>
      <c r="Q66" s="380" t="s">
        <v>508</v>
      </c>
      <c r="R66" s="380"/>
      <c r="S66" s="380"/>
      <c r="T66" s="380" t="s">
        <v>455</v>
      </c>
      <c r="U66" s="380"/>
      <c r="V66" s="380"/>
      <c r="W66" s="380" t="s">
        <v>367</v>
      </c>
      <c r="X66" s="380"/>
      <c r="Y66" s="380"/>
      <c r="Z66" s="380" t="s">
        <v>367</v>
      </c>
      <c r="AA66" s="380"/>
      <c r="AB66" s="380"/>
      <c r="AC66" s="380"/>
      <c r="AD66" s="380"/>
      <c r="AE66" s="380"/>
      <c r="AF66" s="380"/>
      <c r="AG66" s="380"/>
      <c r="AH66" s="380"/>
      <c r="AI66" s="380"/>
      <c r="AJ66" s="380" t="s">
        <v>455</v>
      </c>
      <c r="AK66" s="380"/>
      <c r="AL66" s="380"/>
      <c r="AM66" s="380" t="s">
        <v>455</v>
      </c>
      <c r="AN66" s="380"/>
      <c r="AO66" s="380"/>
      <c r="AP66" s="380"/>
      <c r="AQ66" s="380" t="s">
        <v>370</v>
      </c>
      <c r="AR66" s="380"/>
      <c r="AS66" s="380"/>
      <c r="AT66" s="380"/>
      <c r="AU66" s="380"/>
      <c r="AV66" s="380" t="s">
        <v>370</v>
      </c>
      <c r="AW66" s="380"/>
      <c r="AX66" s="380" t="s">
        <v>370</v>
      </c>
      <c r="AY66" s="380"/>
      <c r="AZ66" s="380"/>
      <c r="BA66" s="380" t="s">
        <v>455</v>
      </c>
      <c r="BB66" s="380"/>
      <c r="BC66" s="380"/>
      <c r="BD66" s="380" t="s">
        <v>456</v>
      </c>
      <c r="BE66" s="380"/>
      <c r="BF66" s="380"/>
      <c r="BG66" s="380"/>
      <c r="BH66" s="380"/>
      <c r="BI66" s="380"/>
      <c r="BJ66" s="380" t="s">
        <v>462</v>
      </c>
      <c r="BK66" s="380"/>
      <c r="BL66" s="380"/>
    </row>
    <row r="67" spans="1:64" ht="12" customHeight="1">
      <c r="A67" s="158" t="s">
        <v>30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</row>
    <row r="68" spans="1:64" ht="12" customHeight="1">
      <c r="A68" s="158" t="s">
        <v>26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80"/>
      <c r="BK68" s="380"/>
      <c r="BL68" s="380"/>
    </row>
    <row r="69" spans="1:64" ht="12" customHeight="1">
      <c r="A69" s="158" t="s">
        <v>28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380"/>
      <c r="BE69" s="380"/>
      <c r="BF69" s="380"/>
      <c r="BG69" s="380"/>
      <c r="BH69" s="380"/>
      <c r="BI69" s="380"/>
      <c r="BJ69" s="380"/>
      <c r="BK69" s="380"/>
      <c r="BL69" s="380"/>
    </row>
    <row r="70" spans="1:64" ht="12" customHeight="1">
      <c r="A70" s="161" t="s">
        <v>9</v>
      </c>
      <c r="B70" s="379" t="s">
        <v>509</v>
      </c>
      <c r="C70" s="379"/>
      <c r="D70" s="379"/>
      <c r="E70" s="379" t="s">
        <v>510</v>
      </c>
      <c r="F70" s="379"/>
      <c r="G70" s="379"/>
      <c r="H70" s="379"/>
      <c r="I70" s="379"/>
      <c r="J70" s="379"/>
      <c r="K70" s="379" t="s">
        <v>511</v>
      </c>
      <c r="L70" s="379"/>
      <c r="M70" s="379"/>
      <c r="N70" s="379"/>
      <c r="O70" s="379"/>
      <c r="P70" s="379"/>
      <c r="Q70" s="379" t="s">
        <v>512</v>
      </c>
      <c r="R70" s="379"/>
      <c r="S70" s="379"/>
      <c r="T70" s="379" t="s">
        <v>456</v>
      </c>
      <c r="U70" s="379"/>
      <c r="V70" s="379"/>
      <c r="W70" s="379"/>
      <c r="X70" s="379"/>
      <c r="Y70" s="379"/>
      <c r="Z70" s="379"/>
      <c r="AA70" s="379"/>
      <c r="AB70" s="379"/>
      <c r="AC70" s="379" t="s">
        <v>374</v>
      </c>
      <c r="AD70" s="379"/>
      <c r="AE70" s="379"/>
      <c r="AF70" s="379"/>
      <c r="AG70" s="379"/>
      <c r="AH70" s="379"/>
      <c r="AI70" s="379"/>
      <c r="AJ70" s="379" t="s">
        <v>107</v>
      </c>
      <c r="AK70" s="379"/>
      <c r="AL70" s="379"/>
      <c r="AM70" s="379"/>
      <c r="AN70" s="379"/>
      <c r="AO70" s="379"/>
      <c r="AP70" s="379"/>
      <c r="AQ70" s="379" t="s">
        <v>370</v>
      </c>
      <c r="AR70" s="379"/>
      <c r="AS70" s="379"/>
      <c r="AT70" s="379"/>
      <c r="AU70" s="379"/>
      <c r="AV70" s="379"/>
      <c r="AW70" s="379"/>
      <c r="AX70" s="379" t="s">
        <v>370</v>
      </c>
      <c r="AY70" s="379"/>
      <c r="AZ70" s="379"/>
      <c r="BA70" s="379" t="s">
        <v>455</v>
      </c>
      <c r="BB70" s="379"/>
      <c r="BC70" s="379"/>
      <c r="BD70" s="379" t="s">
        <v>123</v>
      </c>
      <c r="BE70" s="379"/>
      <c r="BF70" s="379"/>
      <c r="BG70" s="379"/>
      <c r="BH70" s="379"/>
      <c r="BI70" s="379"/>
      <c r="BJ70" s="379" t="s">
        <v>513</v>
      </c>
      <c r="BK70" s="379"/>
      <c r="BL70" s="379"/>
    </row>
  </sheetData>
  <sheetProtection/>
  <mergeCells count="677">
    <mergeCell ref="O12:T13"/>
    <mergeCell ref="U12:BI13"/>
    <mergeCell ref="A1:L1"/>
    <mergeCell ref="O1:BJ1"/>
    <mergeCell ref="A2:L3"/>
    <mergeCell ref="O2:BJ2"/>
    <mergeCell ref="O3:BJ5"/>
    <mergeCell ref="A5:L6"/>
    <mergeCell ref="O6:BJ7"/>
    <mergeCell ref="A7:L8"/>
    <mergeCell ref="O8:BJ9"/>
    <mergeCell ref="AI14:BJ15"/>
    <mergeCell ref="A16:L17"/>
    <mergeCell ref="O17:T18"/>
    <mergeCell ref="U17:BJ18"/>
    <mergeCell ref="O14:AB15"/>
    <mergeCell ref="AE14:AH15"/>
    <mergeCell ref="A10:L11"/>
    <mergeCell ref="O10:S11"/>
    <mergeCell ref="U10:BJ11"/>
    <mergeCell ref="A19:B20"/>
    <mergeCell ref="C19:G20"/>
    <mergeCell ref="H19:I20"/>
    <mergeCell ref="J19:L20"/>
    <mergeCell ref="O20:T21"/>
    <mergeCell ref="U20:AB21"/>
    <mergeCell ref="AW20:BF21"/>
    <mergeCell ref="BG20:BJ21"/>
    <mergeCell ref="AQ20:AU21"/>
    <mergeCell ref="AE20:AP21"/>
    <mergeCell ref="O23:AH23"/>
    <mergeCell ref="AI23:BJ23"/>
    <mergeCell ref="AI24:BJ26"/>
    <mergeCell ref="A26:Q26"/>
    <mergeCell ref="A27:A29"/>
    <mergeCell ref="B27:E27"/>
    <mergeCell ref="F27:F28"/>
    <mergeCell ref="G27:I27"/>
    <mergeCell ref="AS27:AS28"/>
    <mergeCell ref="AT27:AV27"/>
    <mergeCell ref="O27:R27"/>
    <mergeCell ref="S27:S28"/>
    <mergeCell ref="T27:V27"/>
    <mergeCell ref="W27:W28"/>
    <mergeCell ref="X27:Z27"/>
    <mergeCell ref="AK27:AN27"/>
    <mergeCell ref="AO27:AR27"/>
    <mergeCell ref="I31:I32"/>
    <mergeCell ref="J31:J32"/>
    <mergeCell ref="K31:K32"/>
    <mergeCell ref="L31:L32"/>
    <mergeCell ref="AG31:AG32"/>
    <mergeCell ref="AH31:AH32"/>
    <mergeCell ref="AI31:AI32"/>
    <mergeCell ref="AW31:AW32"/>
    <mergeCell ref="AP31:AP32"/>
    <mergeCell ref="AO31:AO32"/>
    <mergeCell ref="AK31:AK32"/>
    <mergeCell ref="AJ31:AJ32"/>
    <mergeCell ref="AX27:BA27"/>
    <mergeCell ref="B30:BA30"/>
    <mergeCell ref="AA27:AA28"/>
    <mergeCell ref="AB27:AE27"/>
    <mergeCell ref="AF27:AF28"/>
    <mergeCell ref="AG27:AI27"/>
    <mergeCell ref="AJ27:AJ28"/>
    <mergeCell ref="K27:M27"/>
    <mergeCell ref="J27:J28"/>
    <mergeCell ref="AW27:AW28"/>
    <mergeCell ref="A31:A32"/>
    <mergeCell ref="B31:B32"/>
    <mergeCell ref="C31:C32"/>
    <mergeCell ref="D31:D32"/>
    <mergeCell ref="AZ31:AZ32"/>
    <mergeCell ref="BA31:BA32"/>
    <mergeCell ref="B33:BA33"/>
    <mergeCell ref="AQ31:AQ32"/>
    <mergeCell ref="AR31:AR32"/>
    <mergeCell ref="AS31:AS32"/>
    <mergeCell ref="AT31:AT32"/>
    <mergeCell ref="AU31:AU32"/>
    <mergeCell ref="AV31:AV32"/>
    <mergeCell ref="AF31:AF32"/>
    <mergeCell ref="A34:A35"/>
    <mergeCell ref="B34:B35"/>
    <mergeCell ref="C34:C35"/>
    <mergeCell ref="D34:D35"/>
    <mergeCell ref="AE31:AE32"/>
    <mergeCell ref="AA34:AA35"/>
    <mergeCell ref="P34:P35"/>
    <mergeCell ref="X31:X32"/>
    <mergeCell ref="Q31:Q32"/>
    <mergeCell ref="R31:R32"/>
    <mergeCell ref="U31:U32"/>
    <mergeCell ref="V31:V32"/>
    <mergeCell ref="W31:W32"/>
    <mergeCell ref="Y31:Y32"/>
    <mergeCell ref="E34:E35"/>
    <mergeCell ref="F34:F35"/>
    <mergeCell ref="S31:S32"/>
    <mergeCell ref="E31:E32"/>
    <mergeCell ref="F31:F32"/>
    <mergeCell ref="G31:G32"/>
    <mergeCell ref="H31:H32"/>
    <mergeCell ref="N34:N35"/>
    <mergeCell ref="M31:M32"/>
    <mergeCell ref="N31:N32"/>
    <mergeCell ref="Z31:Z32"/>
    <mergeCell ref="AX31:AX32"/>
    <mergeCell ref="AY31:AY32"/>
    <mergeCell ref="AB31:AB32"/>
    <mergeCell ref="AC31:AC32"/>
    <mergeCell ref="AD31:AD32"/>
    <mergeCell ref="AL31:AL32"/>
    <mergeCell ref="AM31:AM32"/>
    <mergeCell ref="AN31:AN32"/>
    <mergeCell ref="AA31:AA32"/>
    <mergeCell ref="O31:O32"/>
    <mergeCell ref="O34:O35"/>
    <mergeCell ref="Q34:Q35"/>
    <mergeCell ref="R34:R35"/>
    <mergeCell ref="T31:T32"/>
    <mergeCell ref="P31:P32"/>
    <mergeCell ref="AC34:AC35"/>
    <mergeCell ref="G34:G35"/>
    <mergeCell ref="H34:H35"/>
    <mergeCell ref="I34:I35"/>
    <mergeCell ref="J34:J35"/>
    <mergeCell ref="K34:K35"/>
    <mergeCell ref="L34:L35"/>
    <mergeCell ref="M34:M35"/>
    <mergeCell ref="AD34:AD35"/>
    <mergeCell ref="S34:S35"/>
    <mergeCell ref="T34:T35"/>
    <mergeCell ref="U34:U35"/>
    <mergeCell ref="V34:V35"/>
    <mergeCell ref="W34:W35"/>
    <mergeCell ref="X34:X35"/>
    <mergeCell ref="Y34:Y35"/>
    <mergeCell ref="Z34:Z35"/>
    <mergeCell ref="AB34:AB35"/>
    <mergeCell ref="AW34:AW35"/>
    <mergeCell ref="AX34:AX35"/>
    <mergeCell ref="AY34:AY35"/>
    <mergeCell ref="AZ34:AZ35"/>
    <mergeCell ref="BA34:BA35"/>
    <mergeCell ref="B36:BA36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G37:G38"/>
    <mergeCell ref="H37:H38"/>
    <mergeCell ref="I37:I38"/>
    <mergeCell ref="J37:J38"/>
    <mergeCell ref="K37:K38"/>
    <mergeCell ref="L37:L38"/>
    <mergeCell ref="AH37:AH38"/>
    <mergeCell ref="AI37:AI38"/>
    <mergeCell ref="A37:A38"/>
    <mergeCell ref="B37:B38"/>
    <mergeCell ref="C37:C38"/>
    <mergeCell ref="D37:D38"/>
    <mergeCell ref="E37:E38"/>
    <mergeCell ref="F37:F38"/>
    <mergeCell ref="AZ37:AZ38"/>
    <mergeCell ref="BA37:BA38"/>
    <mergeCell ref="AN37:AN38"/>
    <mergeCell ref="AO37:AO38"/>
    <mergeCell ref="AP37:AP38"/>
    <mergeCell ref="AE37:AE38"/>
    <mergeCell ref="AF37:AF38"/>
    <mergeCell ref="AG37:AG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40:A41"/>
    <mergeCell ref="B40:B41"/>
    <mergeCell ref="C40:C41"/>
    <mergeCell ref="D40:D41"/>
    <mergeCell ref="E40:E41"/>
    <mergeCell ref="F40:F41"/>
    <mergeCell ref="AW37:AW38"/>
    <mergeCell ref="AX37:AX38"/>
    <mergeCell ref="S37:S38"/>
    <mergeCell ref="T37:T38"/>
    <mergeCell ref="U37:U38"/>
    <mergeCell ref="V37:V38"/>
    <mergeCell ref="W37:W38"/>
    <mergeCell ref="X37:X38"/>
    <mergeCell ref="O37:O38"/>
    <mergeCell ref="P37:P38"/>
    <mergeCell ref="AY37:AY38"/>
    <mergeCell ref="AB37:AB38"/>
    <mergeCell ref="AC37:AC38"/>
    <mergeCell ref="AD37:AD38"/>
    <mergeCell ref="AJ37:AJ38"/>
    <mergeCell ref="Y37:Y38"/>
    <mergeCell ref="Z37:Z38"/>
    <mergeCell ref="AA37:AA38"/>
    <mergeCell ref="Q37:Q38"/>
    <mergeCell ref="R37:R38"/>
    <mergeCell ref="M40:M41"/>
    <mergeCell ref="N40:N41"/>
    <mergeCell ref="O40:O41"/>
    <mergeCell ref="P40:P41"/>
    <mergeCell ref="Q40:Q41"/>
    <mergeCell ref="R40:R41"/>
    <mergeCell ref="M37:M38"/>
    <mergeCell ref="N37:N38"/>
    <mergeCell ref="G40:G41"/>
    <mergeCell ref="H40:H41"/>
    <mergeCell ref="I40:I41"/>
    <mergeCell ref="J40:J41"/>
    <mergeCell ref="K40:K41"/>
    <mergeCell ref="L40:L41"/>
    <mergeCell ref="Y40:Y41"/>
    <mergeCell ref="Z40:Z41"/>
    <mergeCell ref="S40:S41"/>
    <mergeCell ref="T40:T41"/>
    <mergeCell ref="U40:U41"/>
    <mergeCell ref="V40:V41"/>
    <mergeCell ref="W40:W41"/>
    <mergeCell ref="X40:X41"/>
    <mergeCell ref="AA40:AA41"/>
    <mergeCell ref="AB40:AB41"/>
    <mergeCell ref="AC40:AC41"/>
    <mergeCell ref="AD40:AD41"/>
    <mergeCell ref="AW40:AW41"/>
    <mergeCell ref="AX40:AX41"/>
    <mergeCell ref="AY40:AY41"/>
    <mergeCell ref="AZ40:AZ41"/>
    <mergeCell ref="BA40:BA41"/>
    <mergeCell ref="B42:BA42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G43:G44"/>
    <mergeCell ref="H43:H44"/>
    <mergeCell ref="I43:I44"/>
    <mergeCell ref="J43:J44"/>
    <mergeCell ref="K43:K44"/>
    <mergeCell ref="L43:L44"/>
    <mergeCell ref="U43:U44"/>
    <mergeCell ref="V43:V44"/>
    <mergeCell ref="A43:A44"/>
    <mergeCell ref="B43:B44"/>
    <mergeCell ref="C43:C44"/>
    <mergeCell ref="D43:D44"/>
    <mergeCell ref="E43:E44"/>
    <mergeCell ref="F43:F44"/>
    <mergeCell ref="S43:S44"/>
    <mergeCell ref="T43:T44"/>
    <mergeCell ref="W43:W44"/>
    <mergeCell ref="X43:X44"/>
    <mergeCell ref="M43:M44"/>
    <mergeCell ref="N43:N44"/>
    <mergeCell ref="O43:O44"/>
    <mergeCell ref="P43:P44"/>
    <mergeCell ref="Q43:Q44"/>
    <mergeCell ref="R43:R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AW43:AW44"/>
    <mergeCell ref="AX43:AX44"/>
    <mergeCell ref="AS43:AS44"/>
    <mergeCell ref="AT43:AT44"/>
    <mergeCell ref="AU43:AU44"/>
    <mergeCell ref="AV43:AV44"/>
    <mergeCell ref="AK43:AK44"/>
    <mergeCell ref="AL43:AL44"/>
    <mergeCell ref="AY43:AY44"/>
    <mergeCell ref="AZ43:AZ44"/>
    <mergeCell ref="BA43:BA44"/>
    <mergeCell ref="A46:A47"/>
    <mergeCell ref="B46:B47"/>
    <mergeCell ref="C46:C47"/>
    <mergeCell ref="D46:D47"/>
    <mergeCell ref="E46:E47"/>
    <mergeCell ref="AQ43:AQ44"/>
    <mergeCell ref="AR43:AR44"/>
    <mergeCell ref="AM43:AM44"/>
    <mergeCell ref="AN43:AN44"/>
    <mergeCell ref="AO43:AO44"/>
    <mergeCell ref="AP43:AP44"/>
    <mergeCell ref="AE43:AE44"/>
    <mergeCell ref="AF43:AF44"/>
    <mergeCell ref="L46:L47"/>
    <mergeCell ref="M46:M47"/>
    <mergeCell ref="N46:N47"/>
    <mergeCell ref="O46:O47"/>
    <mergeCell ref="P46:P47"/>
    <mergeCell ref="Q46:Q47"/>
    <mergeCell ref="AC46:AC47"/>
    <mergeCell ref="AD46:AD47"/>
    <mergeCell ref="F46:F47"/>
    <mergeCell ref="G46:G47"/>
    <mergeCell ref="H46:H47"/>
    <mergeCell ref="I46:I47"/>
    <mergeCell ref="J46:J47"/>
    <mergeCell ref="K46:K47"/>
    <mergeCell ref="AA46:AA47"/>
    <mergeCell ref="AB46:AB47"/>
    <mergeCell ref="R46:R47"/>
    <mergeCell ref="S46:S47"/>
    <mergeCell ref="T46:T47"/>
    <mergeCell ref="U46:U47"/>
    <mergeCell ref="V46:V47"/>
    <mergeCell ref="W46:W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AX46:AX47"/>
    <mergeCell ref="A49:A50"/>
    <mergeCell ref="B49:B50"/>
    <mergeCell ref="C49:C50"/>
    <mergeCell ref="D49:D50"/>
    <mergeCell ref="E49:E50"/>
    <mergeCell ref="F49:F50"/>
    <mergeCell ref="AV46:AV47"/>
    <mergeCell ref="AW46:AW47"/>
    <mergeCell ref="AJ46:AJ47"/>
    <mergeCell ref="AK46:AK47"/>
    <mergeCell ref="AL46:AL47"/>
    <mergeCell ref="AM46:AM47"/>
    <mergeCell ref="AN46:AN47"/>
    <mergeCell ref="AO46:AO47"/>
    <mergeCell ref="L49:L50"/>
    <mergeCell ref="AI46:AI47"/>
    <mergeCell ref="X46:X47"/>
    <mergeCell ref="Y46:Y47"/>
    <mergeCell ref="Z46:Z47"/>
    <mergeCell ref="AE46:AE47"/>
    <mergeCell ref="AF46:AF47"/>
    <mergeCell ref="AG46:AG47"/>
    <mergeCell ref="AH46:AH47"/>
    <mergeCell ref="W49:W50"/>
    <mergeCell ref="H49:H50"/>
    <mergeCell ref="I49:I50"/>
    <mergeCell ref="J49:J50"/>
    <mergeCell ref="K49:K50"/>
    <mergeCell ref="AS49:AS50"/>
    <mergeCell ref="AT49:AT50"/>
    <mergeCell ref="A52:F52"/>
    <mergeCell ref="H52:V52"/>
    <mergeCell ref="Z52:AF52"/>
    <mergeCell ref="AS52:BL52"/>
    <mergeCell ref="P49:P50"/>
    <mergeCell ref="Q49:Q50"/>
    <mergeCell ref="R49:R50"/>
    <mergeCell ref="G49:G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J49:AJ50"/>
    <mergeCell ref="Y49:Y50"/>
    <mergeCell ref="Z49:Z50"/>
    <mergeCell ref="AE49:AE50"/>
    <mergeCell ref="AF49:AF50"/>
    <mergeCell ref="AG49:AG50"/>
    <mergeCell ref="AH49:AH50"/>
    <mergeCell ref="H54:Q54"/>
    <mergeCell ref="Z54:AP54"/>
    <mergeCell ref="AS54:BF54"/>
    <mergeCell ref="H56:Q56"/>
    <mergeCell ref="Z56:AP56"/>
    <mergeCell ref="AS56:BB56"/>
    <mergeCell ref="BA49:BA50"/>
    <mergeCell ref="AA49:AA50"/>
    <mergeCell ref="AB49:AB50"/>
    <mergeCell ref="AC49:AC50"/>
    <mergeCell ref="AD49:AD50"/>
    <mergeCell ref="AW49:AW50"/>
    <mergeCell ref="AX49:AX50"/>
    <mergeCell ref="AY49:AY50"/>
    <mergeCell ref="AZ49:AZ50"/>
    <mergeCell ref="AI49:AI50"/>
    <mergeCell ref="X49:X50"/>
    <mergeCell ref="M49:M50"/>
    <mergeCell ref="N49:N50"/>
    <mergeCell ref="O49:O50"/>
    <mergeCell ref="S49:S50"/>
    <mergeCell ref="T49:T50"/>
    <mergeCell ref="U49:U50"/>
    <mergeCell ref="V49:V50"/>
    <mergeCell ref="A58:BA58"/>
    <mergeCell ref="A59:A62"/>
    <mergeCell ref="B59:S60"/>
    <mergeCell ref="T59:AB60"/>
    <mergeCell ref="AC59:AW59"/>
    <mergeCell ref="AX59:BC59"/>
    <mergeCell ref="B61:G61"/>
    <mergeCell ref="H61:M61"/>
    <mergeCell ref="N61:S61"/>
    <mergeCell ref="T61:V61"/>
    <mergeCell ref="BD59:BF61"/>
    <mergeCell ref="BG59:BI61"/>
    <mergeCell ref="BJ59:BL62"/>
    <mergeCell ref="AC60:AI60"/>
    <mergeCell ref="AJ60:AP60"/>
    <mergeCell ref="AQ60:AW60"/>
    <mergeCell ref="AX60:AZ61"/>
    <mergeCell ref="BA60:BC61"/>
    <mergeCell ref="AH61:AI61"/>
    <mergeCell ref="AJ61:AL61"/>
    <mergeCell ref="AV61:AW61"/>
    <mergeCell ref="B62:D62"/>
    <mergeCell ref="E62:G62"/>
    <mergeCell ref="H62:J62"/>
    <mergeCell ref="K62:M62"/>
    <mergeCell ref="N62:P62"/>
    <mergeCell ref="Q62:S62"/>
    <mergeCell ref="T62:V62"/>
    <mergeCell ref="W61:Y61"/>
    <mergeCell ref="Z61:AB61"/>
    <mergeCell ref="AC61:AE61"/>
    <mergeCell ref="AF61:AG61"/>
    <mergeCell ref="AM61:AN61"/>
    <mergeCell ref="AO61:AP61"/>
    <mergeCell ref="BA62:BC62"/>
    <mergeCell ref="BD62:BF62"/>
    <mergeCell ref="AQ62:AS62"/>
    <mergeCell ref="AT62:AU62"/>
    <mergeCell ref="AV62:AW62"/>
    <mergeCell ref="AX62:AZ62"/>
    <mergeCell ref="AQ61:AS61"/>
    <mergeCell ref="AT61:AU61"/>
    <mergeCell ref="BG62:BI62"/>
    <mergeCell ref="B63:D63"/>
    <mergeCell ref="E63:G63"/>
    <mergeCell ref="H63:J63"/>
    <mergeCell ref="K63:M63"/>
    <mergeCell ref="N63:P63"/>
    <mergeCell ref="Q63:S63"/>
    <mergeCell ref="T63:V63"/>
    <mergeCell ref="AM62:AN62"/>
    <mergeCell ref="AO62:AP62"/>
    <mergeCell ref="W62:Y62"/>
    <mergeCell ref="Z62:AB62"/>
    <mergeCell ref="AC62:AE62"/>
    <mergeCell ref="AF62:AG62"/>
    <mergeCell ref="AH62:AI62"/>
    <mergeCell ref="AJ62:AL62"/>
    <mergeCell ref="AH63:AI63"/>
    <mergeCell ref="AJ63:AL63"/>
    <mergeCell ref="BG63:BI63"/>
    <mergeCell ref="BJ63:BL63"/>
    <mergeCell ref="BA63:BC63"/>
    <mergeCell ref="BD63:BF63"/>
    <mergeCell ref="AQ63:AS63"/>
    <mergeCell ref="AT63:AU63"/>
    <mergeCell ref="AV63:AW63"/>
    <mergeCell ref="AX63:AZ63"/>
    <mergeCell ref="B64:D64"/>
    <mergeCell ref="E64:G64"/>
    <mergeCell ref="H64:J64"/>
    <mergeCell ref="K64:M64"/>
    <mergeCell ref="N64:P64"/>
    <mergeCell ref="Q64:S64"/>
    <mergeCell ref="AM63:AN63"/>
    <mergeCell ref="AO63:AP63"/>
    <mergeCell ref="W63:Y63"/>
    <mergeCell ref="Z63:AB63"/>
    <mergeCell ref="AC63:AE63"/>
    <mergeCell ref="AF63:AG63"/>
    <mergeCell ref="T64:V64"/>
    <mergeCell ref="W64:Y64"/>
    <mergeCell ref="BG64:BI64"/>
    <mergeCell ref="BJ64:BL64"/>
    <mergeCell ref="B65:D65"/>
    <mergeCell ref="E65:G65"/>
    <mergeCell ref="H65:J65"/>
    <mergeCell ref="K65:M65"/>
    <mergeCell ref="N65:P65"/>
    <mergeCell ref="AJ64:AL64"/>
    <mergeCell ref="AM64:AN64"/>
    <mergeCell ref="AO64:AP64"/>
    <mergeCell ref="Z64:AB64"/>
    <mergeCell ref="AC64:AE64"/>
    <mergeCell ref="Q65:S65"/>
    <mergeCell ref="T65:V65"/>
    <mergeCell ref="W65:Y65"/>
    <mergeCell ref="Z65:AB65"/>
    <mergeCell ref="AC65:AE65"/>
    <mergeCell ref="AF65:AG65"/>
    <mergeCell ref="AX64:AZ64"/>
    <mergeCell ref="BA64:BC64"/>
    <mergeCell ref="AQ64:AS64"/>
    <mergeCell ref="AT64:AU64"/>
    <mergeCell ref="AV64:AW64"/>
    <mergeCell ref="AF64:AG64"/>
    <mergeCell ref="AH64:AI64"/>
    <mergeCell ref="BD64:BF64"/>
    <mergeCell ref="AV65:AW65"/>
    <mergeCell ref="AX65:AZ65"/>
    <mergeCell ref="BA65:BC65"/>
    <mergeCell ref="BD65:BF65"/>
    <mergeCell ref="BG65:BI65"/>
    <mergeCell ref="BJ65:BL65"/>
    <mergeCell ref="AH65:AI65"/>
    <mergeCell ref="AJ65:AL65"/>
    <mergeCell ref="AM65:AN65"/>
    <mergeCell ref="AO65:AP65"/>
    <mergeCell ref="AQ65:AS65"/>
    <mergeCell ref="AT65:AU65"/>
    <mergeCell ref="BG66:BI66"/>
    <mergeCell ref="BJ66:BL66"/>
    <mergeCell ref="B67:D67"/>
    <mergeCell ref="E67:G67"/>
    <mergeCell ref="H67:J67"/>
    <mergeCell ref="K67:M67"/>
    <mergeCell ref="N67:P67"/>
    <mergeCell ref="AJ66:AL66"/>
    <mergeCell ref="AM66:AN66"/>
    <mergeCell ref="AO66:AP66"/>
    <mergeCell ref="Z66:AB66"/>
    <mergeCell ref="AC66:AE66"/>
    <mergeCell ref="AF66:AG66"/>
    <mergeCell ref="AH66:AI66"/>
    <mergeCell ref="B66:D66"/>
    <mergeCell ref="E66:G66"/>
    <mergeCell ref="H66:J66"/>
    <mergeCell ref="K66:M66"/>
    <mergeCell ref="AX66:AZ66"/>
    <mergeCell ref="N66:P66"/>
    <mergeCell ref="Q67:S67"/>
    <mergeCell ref="T67:V67"/>
    <mergeCell ref="W67:Y67"/>
    <mergeCell ref="AQ66:AS66"/>
    <mergeCell ref="AT66:AU66"/>
    <mergeCell ref="AV66:AW66"/>
    <mergeCell ref="T66:V66"/>
    <mergeCell ref="W66:Y66"/>
    <mergeCell ref="BA66:BC66"/>
    <mergeCell ref="BD66:BF66"/>
    <mergeCell ref="Q66:S66"/>
    <mergeCell ref="AV67:AW67"/>
    <mergeCell ref="AX67:AZ67"/>
    <mergeCell ref="BA67:BC67"/>
    <mergeCell ref="BD67:BF67"/>
    <mergeCell ref="Z67:AB67"/>
    <mergeCell ref="AC67:AE67"/>
    <mergeCell ref="AF67:AG67"/>
    <mergeCell ref="BG67:BI67"/>
    <mergeCell ref="BJ67:BL67"/>
    <mergeCell ref="AH67:AI67"/>
    <mergeCell ref="AJ67:AL67"/>
    <mergeCell ref="AM67:AN67"/>
    <mergeCell ref="AO67:AP67"/>
    <mergeCell ref="AQ67:AS67"/>
    <mergeCell ref="AT67:AU67"/>
    <mergeCell ref="BG68:BI68"/>
    <mergeCell ref="BJ68:BL68"/>
    <mergeCell ref="B69:D69"/>
    <mergeCell ref="E69:G69"/>
    <mergeCell ref="H69:J69"/>
    <mergeCell ref="K69:M69"/>
    <mergeCell ref="N69:P69"/>
    <mergeCell ref="AJ68:AL68"/>
    <mergeCell ref="AM68:AN68"/>
    <mergeCell ref="AO68:AP68"/>
    <mergeCell ref="Z68:AB68"/>
    <mergeCell ref="AC68:AE68"/>
    <mergeCell ref="AF68:AG68"/>
    <mergeCell ref="AH68:AI68"/>
    <mergeCell ref="B68:D68"/>
    <mergeCell ref="E68:G68"/>
    <mergeCell ref="H68:J68"/>
    <mergeCell ref="K68:M68"/>
    <mergeCell ref="AX68:AZ68"/>
    <mergeCell ref="N68:P68"/>
    <mergeCell ref="Q69:S69"/>
    <mergeCell ref="T69:V69"/>
    <mergeCell ref="W69:Y69"/>
    <mergeCell ref="AQ68:AS68"/>
    <mergeCell ref="AT68:AU68"/>
    <mergeCell ref="AV68:AW68"/>
    <mergeCell ref="T68:V68"/>
    <mergeCell ref="W68:Y68"/>
    <mergeCell ref="BA68:BC68"/>
    <mergeCell ref="BD68:BF68"/>
    <mergeCell ref="Q68:S68"/>
    <mergeCell ref="AV69:AW69"/>
    <mergeCell ref="AX69:AZ69"/>
    <mergeCell ref="BA69:BC69"/>
    <mergeCell ref="BD69:BF69"/>
    <mergeCell ref="Z69:AB69"/>
    <mergeCell ref="AC69:AE69"/>
    <mergeCell ref="AF69:AG69"/>
    <mergeCell ref="Z70:AB70"/>
    <mergeCell ref="AC70:AE70"/>
    <mergeCell ref="BG69:BI69"/>
    <mergeCell ref="BJ69:BL69"/>
    <mergeCell ref="AH69:AI69"/>
    <mergeCell ref="AJ69:AL69"/>
    <mergeCell ref="AM69:AN69"/>
    <mergeCell ref="AO69:AP69"/>
    <mergeCell ref="AQ69:AS69"/>
    <mergeCell ref="AT69:AU69"/>
    <mergeCell ref="AF70:AG70"/>
    <mergeCell ref="AH70:AI70"/>
    <mergeCell ref="B70:D70"/>
    <mergeCell ref="E70:G70"/>
    <mergeCell ref="H70:J70"/>
    <mergeCell ref="K70:M70"/>
    <mergeCell ref="N70:P70"/>
    <mergeCell ref="Q70:S70"/>
    <mergeCell ref="T70:V70"/>
    <mergeCell ref="W70:Y70"/>
    <mergeCell ref="BJ70:BL70"/>
    <mergeCell ref="AT70:AU70"/>
    <mergeCell ref="AV70:AW70"/>
    <mergeCell ref="AX70:AZ70"/>
    <mergeCell ref="BA70:BC70"/>
    <mergeCell ref="BD70:BF70"/>
    <mergeCell ref="BG70:BI70"/>
    <mergeCell ref="AJ70:AL70"/>
    <mergeCell ref="AM70:AN70"/>
    <mergeCell ref="AO70:AP70"/>
    <mergeCell ref="AQ70:AS70"/>
  </mergeCells>
  <printOptions/>
  <pageMargins left="0.7874015748031497" right="0.3937007874015748" top="0.7874015748031497" bottom="0.7874015748031497" header="0.196850393700787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89"/>
  <sheetViews>
    <sheetView tabSelected="1" view="pageBreakPreview" zoomScale="85" zoomScaleNormal="70" zoomScaleSheetLayoutView="85" zoomScalePageLayoutView="0" workbookViewId="0" topLeftCell="A1">
      <selection activeCell="B70" sqref="B70"/>
    </sheetView>
  </sheetViews>
  <sheetFormatPr defaultColWidth="9.140625" defaultRowHeight="15"/>
  <cols>
    <col min="1" max="1" width="8.7109375" style="45" customWidth="1"/>
    <col min="2" max="2" width="34.28125" style="116" customWidth="1"/>
    <col min="3" max="6" width="4.140625" style="116" customWidth="1"/>
    <col min="7" max="7" width="4.7109375" style="45" customWidth="1"/>
    <col min="8" max="8" width="5.140625" style="45" customWidth="1"/>
    <col min="9" max="9" width="4.7109375" style="45" customWidth="1"/>
    <col min="10" max="10" width="5.140625" style="45" customWidth="1"/>
    <col min="11" max="11" width="5.28125" style="45" customWidth="1"/>
    <col min="12" max="12" width="4.140625" style="45" customWidth="1"/>
    <col min="13" max="13" width="4.140625" style="139" customWidth="1"/>
    <col min="14" max="14" width="4.140625" style="116" customWidth="1"/>
    <col min="15" max="15" width="4.57421875" style="116" customWidth="1"/>
    <col min="16" max="16" width="3.57421875" style="116" customWidth="1"/>
    <col min="17" max="18" width="3.7109375" style="116" customWidth="1"/>
    <col min="19" max="19" width="3.140625" style="116" customWidth="1"/>
    <col min="20" max="31" width="3.7109375" style="116" customWidth="1"/>
    <col min="32" max="16384" width="9.140625" style="116" customWidth="1"/>
  </cols>
  <sheetData>
    <row r="1" spans="1:13" ht="18.75" customHeight="1" thickBot="1">
      <c r="A1" s="257" t="s">
        <v>32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47"/>
    </row>
    <row r="2" spans="1:31" ht="52.5" customHeight="1">
      <c r="A2" s="258" t="s">
        <v>33</v>
      </c>
      <c r="B2" s="401" t="s">
        <v>34</v>
      </c>
      <c r="C2" s="409" t="s">
        <v>317</v>
      </c>
      <c r="D2" s="410"/>
      <c r="E2" s="411"/>
      <c r="F2" s="412"/>
      <c r="G2" s="403" t="s">
        <v>35</v>
      </c>
      <c r="H2" s="404"/>
      <c r="I2" s="404"/>
      <c r="J2" s="404"/>
      <c r="K2" s="404"/>
      <c r="L2" s="405"/>
      <c r="M2" s="351" t="s">
        <v>310</v>
      </c>
      <c r="N2" s="351"/>
      <c r="O2" s="351"/>
      <c r="P2" s="351"/>
      <c r="Q2" s="346" t="s">
        <v>311</v>
      </c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8"/>
    </row>
    <row r="3" spans="1:31" ht="27.75" customHeight="1">
      <c r="A3" s="259"/>
      <c r="B3" s="402"/>
      <c r="C3" s="408" t="s">
        <v>318</v>
      </c>
      <c r="D3" s="408" t="s">
        <v>393</v>
      </c>
      <c r="E3" s="440" t="s">
        <v>394</v>
      </c>
      <c r="F3" s="441"/>
      <c r="G3" s="407" t="s">
        <v>36</v>
      </c>
      <c r="H3" s="444" t="s">
        <v>84</v>
      </c>
      <c r="I3" s="402" t="s">
        <v>37</v>
      </c>
      <c r="J3" s="402"/>
      <c r="K3" s="402"/>
      <c r="L3" s="406"/>
      <c r="M3" s="352" t="s">
        <v>9</v>
      </c>
      <c r="N3" s="353" t="s">
        <v>308</v>
      </c>
      <c r="O3" s="353" t="s">
        <v>269</v>
      </c>
      <c r="P3" s="353" t="s">
        <v>309</v>
      </c>
      <c r="Q3" s="349" t="s">
        <v>272</v>
      </c>
      <c r="R3" s="350"/>
      <c r="S3" s="344"/>
      <c r="T3" s="345" t="s">
        <v>273</v>
      </c>
      <c r="U3" s="345"/>
      <c r="V3" s="345"/>
      <c r="W3" s="345" t="s">
        <v>312</v>
      </c>
      <c r="X3" s="345"/>
      <c r="Y3" s="345"/>
      <c r="Z3" s="345" t="s">
        <v>332</v>
      </c>
      <c r="AA3" s="345"/>
      <c r="AB3" s="345"/>
      <c r="AC3" s="345" t="s">
        <v>381</v>
      </c>
      <c r="AD3" s="345"/>
      <c r="AE3" s="345"/>
    </row>
    <row r="4" spans="1:31" ht="19.5" customHeight="1">
      <c r="A4" s="259"/>
      <c r="B4" s="402"/>
      <c r="C4" s="413"/>
      <c r="D4" s="413"/>
      <c r="E4" s="442"/>
      <c r="F4" s="443"/>
      <c r="G4" s="407"/>
      <c r="H4" s="444"/>
      <c r="I4" s="407" t="s">
        <v>314</v>
      </c>
      <c r="J4" s="402" t="s">
        <v>38</v>
      </c>
      <c r="K4" s="402"/>
      <c r="L4" s="402"/>
      <c r="M4" s="352"/>
      <c r="N4" s="353"/>
      <c r="O4" s="353"/>
      <c r="P4" s="353"/>
      <c r="Q4" s="354" t="s">
        <v>271</v>
      </c>
      <c r="R4" s="354" t="s">
        <v>269</v>
      </c>
      <c r="S4" s="354" t="s">
        <v>270</v>
      </c>
      <c r="T4" s="353" t="s">
        <v>271</v>
      </c>
      <c r="U4" s="353" t="s">
        <v>269</v>
      </c>
      <c r="V4" s="353" t="s">
        <v>270</v>
      </c>
      <c r="W4" s="353" t="s">
        <v>271</v>
      </c>
      <c r="X4" s="353" t="s">
        <v>269</v>
      </c>
      <c r="Y4" s="353" t="s">
        <v>270</v>
      </c>
      <c r="Z4" s="353" t="s">
        <v>271</v>
      </c>
      <c r="AA4" s="353" t="s">
        <v>269</v>
      </c>
      <c r="AB4" s="353" t="s">
        <v>270</v>
      </c>
      <c r="AC4" s="353" t="s">
        <v>271</v>
      </c>
      <c r="AD4" s="353" t="s">
        <v>269</v>
      </c>
      <c r="AE4" s="353" t="s">
        <v>270</v>
      </c>
    </row>
    <row r="5" spans="1:31" ht="12.75" customHeight="1" hidden="1">
      <c r="A5" s="259"/>
      <c r="B5" s="402"/>
      <c r="C5" s="413"/>
      <c r="D5" s="413"/>
      <c r="E5" s="146"/>
      <c r="F5" s="146"/>
      <c r="G5" s="407"/>
      <c r="H5" s="444"/>
      <c r="I5" s="407"/>
      <c r="J5" s="402"/>
      <c r="K5" s="402"/>
      <c r="L5" s="402"/>
      <c r="M5" s="352"/>
      <c r="N5" s="353"/>
      <c r="O5" s="353"/>
      <c r="P5" s="353"/>
      <c r="Q5" s="355"/>
      <c r="R5" s="355"/>
      <c r="S5" s="355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</row>
    <row r="6" spans="1:31" ht="93" customHeight="1">
      <c r="A6" s="259"/>
      <c r="B6" s="402"/>
      <c r="C6" s="414"/>
      <c r="D6" s="414"/>
      <c r="E6" s="146" t="s">
        <v>395</v>
      </c>
      <c r="F6" s="146" t="s">
        <v>396</v>
      </c>
      <c r="G6" s="408"/>
      <c r="H6" s="445"/>
      <c r="I6" s="408"/>
      <c r="J6" s="125" t="s">
        <v>297</v>
      </c>
      <c r="K6" s="125" t="s">
        <v>85</v>
      </c>
      <c r="L6" s="126" t="s">
        <v>39</v>
      </c>
      <c r="M6" s="352"/>
      <c r="N6" s="353"/>
      <c r="O6" s="353"/>
      <c r="P6" s="353"/>
      <c r="Q6" s="356"/>
      <c r="R6" s="356"/>
      <c r="S6" s="356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</row>
    <row r="7" spans="1:31" ht="15" customHeight="1">
      <c r="A7" s="193" t="s">
        <v>274</v>
      </c>
      <c r="B7" s="194" t="s">
        <v>275</v>
      </c>
      <c r="C7" s="195">
        <v>3</v>
      </c>
      <c r="D7" s="195">
        <v>9</v>
      </c>
      <c r="E7" s="195">
        <v>10</v>
      </c>
      <c r="F7" s="195"/>
      <c r="G7" s="140" t="s">
        <v>345</v>
      </c>
      <c r="H7" s="140">
        <v>1946</v>
      </c>
      <c r="I7" s="140" t="s">
        <v>346</v>
      </c>
      <c r="J7" s="140" t="s">
        <v>347</v>
      </c>
      <c r="K7" s="140" t="s">
        <v>348</v>
      </c>
      <c r="L7" s="190"/>
      <c r="M7" s="211">
        <v>160</v>
      </c>
      <c r="N7" s="198">
        <v>136</v>
      </c>
      <c r="O7" s="198">
        <v>24</v>
      </c>
      <c r="P7" s="197"/>
      <c r="Q7" s="198">
        <v>136</v>
      </c>
      <c r="R7" s="198">
        <v>24</v>
      </c>
      <c r="S7" s="198">
        <v>10</v>
      </c>
      <c r="T7" s="199"/>
      <c r="U7" s="199"/>
      <c r="V7" s="199"/>
      <c r="W7" s="200"/>
      <c r="X7" s="200"/>
      <c r="Y7" s="201"/>
      <c r="Z7" s="201"/>
      <c r="AA7" s="201"/>
      <c r="AB7" s="201"/>
      <c r="AC7" s="201"/>
      <c r="AD7" s="201"/>
      <c r="AE7" s="201"/>
    </row>
    <row r="8" spans="1:31" ht="15" customHeight="1">
      <c r="A8" s="193" t="s">
        <v>276</v>
      </c>
      <c r="B8" s="194" t="s">
        <v>277</v>
      </c>
      <c r="C8" s="195">
        <v>1</v>
      </c>
      <c r="D8" s="195">
        <v>8</v>
      </c>
      <c r="E8" s="195">
        <v>8</v>
      </c>
      <c r="F8" s="195"/>
      <c r="G8" s="140" t="s">
        <v>349</v>
      </c>
      <c r="H8" s="140">
        <v>1138</v>
      </c>
      <c r="I8" s="140" t="s">
        <v>350</v>
      </c>
      <c r="J8" s="140" t="s">
        <v>351</v>
      </c>
      <c r="K8" s="140" t="s">
        <v>352</v>
      </c>
      <c r="L8" s="140"/>
      <c r="M8" s="140">
        <v>90</v>
      </c>
      <c r="N8" s="140">
        <v>84</v>
      </c>
      <c r="O8" s="140">
        <v>6</v>
      </c>
      <c r="P8" s="198"/>
      <c r="Q8" s="198">
        <v>84</v>
      </c>
      <c r="R8" s="198">
        <v>6</v>
      </c>
      <c r="S8" s="198">
        <v>8</v>
      </c>
      <c r="T8" s="202"/>
      <c r="U8" s="202"/>
      <c r="V8" s="202"/>
      <c r="W8" s="200"/>
      <c r="X8" s="200"/>
      <c r="Y8" s="201"/>
      <c r="Z8" s="201"/>
      <c r="AA8" s="201"/>
      <c r="AB8" s="201"/>
      <c r="AC8" s="201"/>
      <c r="AD8" s="201"/>
      <c r="AE8" s="201"/>
    </row>
    <row r="9" spans="1:31" ht="15" customHeight="1">
      <c r="A9" s="203" t="s">
        <v>278</v>
      </c>
      <c r="B9" s="144" t="s">
        <v>279</v>
      </c>
      <c r="C9" s="128">
        <v>1</v>
      </c>
      <c r="D9" s="128"/>
      <c r="E9" s="128">
        <v>1</v>
      </c>
      <c r="F9" s="128"/>
      <c r="G9" s="177" t="s">
        <v>333</v>
      </c>
      <c r="H9" s="178">
        <v>105</v>
      </c>
      <c r="I9" s="177" t="s">
        <v>335</v>
      </c>
      <c r="J9" s="177" t="s">
        <v>335</v>
      </c>
      <c r="K9" s="177"/>
      <c r="L9" s="190"/>
      <c r="M9" s="196">
        <v>12</v>
      </c>
      <c r="N9" s="129">
        <v>12</v>
      </c>
      <c r="O9" s="129"/>
      <c r="P9" s="129"/>
      <c r="Q9" s="129">
        <v>12</v>
      </c>
      <c r="R9" s="197"/>
      <c r="S9" s="197">
        <v>1</v>
      </c>
      <c r="T9" s="204"/>
      <c r="U9" s="199"/>
      <c r="V9" s="199"/>
      <c r="W9" s="200"/>
      <c r="X9" s="200"/>
      <c r="Y9" s="201"/>
      <c r="Z9" s="201"/>
      <c r="AA9" s="201"/>
      <c r="AB9" s="201"/>
      <c r="AC9" s="201"/>
      <c r="AD9" s="201"/>
      <c r="AE9" s="201"/>
    </row>
    <row r="10" spans="1:31" ht="15" customHeight="1">
      <c r="A10" s="203" t="s">
        <v>280</v>
      </c>
      <c r="B10" s="144" t="s">
        <v>281</v>
      </c>
      <c r="C10" s="128"/>
      <c r="D10" s="128" t="s">
        <v>563</v>
      </c>
      <c r="E10" s="128">
        <v>1</v>
      </c>
      <c r="F10" s="128"/>
      <c r="G10" s="177" t="s">
        <v>336</v>
      </c>
      <c r="H10" s="178">
        <v>161</v>
      </c>
      <c r="I10" s="177" t="s">
        <v>333</v>
      </c>
      <c r="J10" s="177" t="s">
        <v>333</v>
      </c>
      <c r="K10" s="177"/>
      <c r="L10" s="190"/>
      <c r="M10" s="196">
        <v>14</v>
      </c>
      <c r="N10" s="129">
        <v>14</v>
      </c>
      <c r="O10" s="129"/>
      <c r="P10" s="129"/>
      <c r="Q10" s="129">
        <v>14</v>
      </c>
      <c r="R10" s="197"/>
      <c r="S10" s="197">
        <v>1</v>
      </c>
      <c r="T10" s="204"/>
      <c r="U10" s="199"/>
      <c r="V10" s="199"/>
      <c r="W10" s="200"/>
      <c r="X10" s="200"/>
      <c r="Y10" s="201"/>
      <c r="Z10" s="201"/>
      <c r="AA10" s="201"/>
      <c r="AB10" s="201"/>
      <c r="AC10" s="201"/>
      <c r="AD10" s="201"/>
      <c r="AE10" s="201"/>
    </row>
    <row r="11" spans="1:31" ht="15" customHeight="1">
      <c r="A11" s="203" t="s">
        <v>282</v>
      </c>
      <c r="B11" s="144" t="s">
        <v>45</v>
      </c>
      <c r="C11" s="128"/>
      <c r="D11" s="128" t="s">
        <v>563</v>
      </c>
      <c r="E11" s="128">
        <v>1</v>
      </c>
      <c r="F11" s="128"/>
      <c r="G11" s="177" t="s">
        <v>333</v>
      </c>
      <c r="H11" s="178">
        <v>113</v>
      </c>
      <c r="I11" s="190">
        <v>78</v>
      </c>
      <c r="J11" s="177"/>
      <c r="K11" s="177" t="s">
        <v>335</v>
      </c>
      <c r="L11" s="190"/>
      <c r="M11" s="196">
        <v>4</v>
      </c>
      <c r="N11" s="129">
        <v>4</v>
      </c>
      <c r="O11" s="129"/>
      <c r="P11" s="129"/>
      <c r="Q11" s="129">
        <v>4</v>
      </c>
      <c r="R11" s="197"/>
      <c r="S11" s="197">
        <v>1</v>
      </c>
      <c r="T11" s="204"/>
      <c r="U11" s="199"/>
      <c r="V11" s="199"/>
      <c r="W11" s="200"/>
      <c r="X11" s="200"/>
      <c r="Y11" s="201"/>
      <c r="Z11" s="201"/>
      <c r="AA11" s="201"/>
      <c r="AB11" s="201"/>
      <c r="AC11" s="201"/>
      <c r="AD11" s="201"/>
      <c r="AE11" s="201"/>
    </row>
    <row r="12" spans="1:31" ht="15" customHeight="1">
      <c r="A12" s="203" t="s">
        <v>283</v>
      </c>
      <c r="B12" s="144" t="s">
        <v>44</v>
      </c>
      <c r="C12" s="128"/>
      <c r="D12" s="128" t="s">
        <v>563</v>
      </c>
      <c r="E12" s="128">
        <v>1</v>
      </c>
      <c r="F12" s="128"/>
      <c r="G12" s="177" t="s">
        <v>333</v>
      </c>
      <c r="H12" s="178">
        <v>105</v>
      </c>
      <c r="I12" s="177" t="s">
        <v>335</v>
      </c>
      <c r="J12" s="177" t="s">
        <v>335</v>
      </c>
      <c r="K12" s="177"/>
      <c r="L12" s="190"/>
      <c r="M12" s="196">
        <v>12</v>
      </c>
      <c r="N12" s="129">
        <v>12</v>
      </c>
      <c r="O12" s="129"/>
      <c r="P12" s="129"/>
      <c r="Q12" s="129">
        <v>12</v>
      </c>
      <c r="R12" s="197"/>
      <c r="S12" s="197">
        <v>1</v>
      </c>
      <c r="T12" s="204"/>
      <c r="U12" s="199"/>
      <c r="V12" s="199"/>
      <c r="W12" s="200"/>
      <c r="X12" s="200"/>
      <c r="Y12" s="201"/>
      <c r="Z12" s="201"/>
      <c r="AA12" s="201"/>
      <c r="AB12" s="201"/>
      <c r="AC12" s="201"/>
      <c r="AD12" s="201"/>
      <c r="AE12" s="201"/>
    </row>
    <row r="13" spans="1:31" ht="15" customHeight="1">
      <c r="A13" s="203" t="s">
        <v>284</v>
      </c>
      <c r="B13" s="144" t="s">
        <v>285</v>
      </c>
      <c r="C13" s="128"/>
      <c r="D13" s="128" t="s">
        <v>563</v>
      </c>
      <c r="E13" s="128">
        <v>1</v>
      </c>
      <c r="F13" s="128"/>
      <c r="G13" s="177" t="s">
        <v>336</v>
      </c>
      <c r="H13" s="178">
        <v>163</v>
      </c>
      <c r="I13" s="177" t="s">
        <v>333</v>
      </c>
      <c r="J13" s="177" t="s">
        <v>333</v>
      </c>
      <c r="K13" s="177"/>
      <c r="L13" s="190"/>
      <c r="M13" s="196">
        <v>12</v>
      </c>
      <c r="N13" s="196">
        <v>12</v>
      </c>
      <c r="O13" s="129"/>
      <c r="P13" s="129"/>
      <c r="Q13" s="129">
        <v>12</v>
      </c>
      <c r="R13" s="197"/>
      <c r="S13" s="197">
        <v>1</v>
      </c>
      <c r="T13" s="204"/>
      <c r="U13" s="199"/>
      <c r="V13" s="199"/>
      <c r="W13" s="200"/>
      <c r="X13" s="200"/>
      <c r="Y13" s="201"/>
      <c r="Z13" s="201"/>
      <c r="AA13" s="201"/>
      <c r="AB13" s="201"/>
      <c r="AC13" s="201"/>
      <c r="AD13" s="201"/>
      <c r="AE13" s="201"/>
    </row>
    <row r="14" spans="1:31" ht="15" customHeight="1">
      <c r="A14" s="203" t="s">
        <v>382</v>
      </c>
      <c r="B14" s="144" t="s">
        <v>337</v>
      </c>
      <c r="C14" s="128"/>
      <c r="D14" s="128" t="s">
        <v>563</v>
      </c>
      <c r="E14" s="128">
        <v>1</v>
      </c>
      <c r="F14" s="128"/>
      <c r="G14" s="177" t="s">
        <v>333</v>
      </c>
      <c r="H14" s="178">
        <v>107</v>
      </c>
      <c r="I14" s="177" t="s">
        <v>335</v>
      </c>
      <c r="J14" s="177" t="s">
        <v>338</v>
      </c>
      <c r="K14" s="177" t="s">
        <v>106</v>
      </c>
      <c r="L14" s="190"/>
      <c r="M14" s="196">
        <v>10</v>
      </c>
      <c r="N14" s="129">
        <v>8</v>
      </c>
      <c r="O14" s="129">
        <v>2</v>
      </c>
      <c r="P14" s="129"/>
      <c r="Q14" s="196">
        <v>8</v>
      </c>
      <c r="R14" s="129">
        <v>2</v>
      </c>
      <c r="S14" s="129">
        <v>1</v>
      </c>
      <c r="T14" s="204"/>
      <c r="U14" s="199"/>
      <c r="V14" s="199"/>
      <c r="W14" s="200"/>
      <c r="X14" s="200"/>
      <c r="Y14" s="201"/>
      <c r="Z14" s="201"/>
      <c r="AA14" s="201"/>
      <c r="AB14" s="201"/>
      <c r="AC14" s="201"/>
      <c r="AD14" s="201"/>
      <c r="AE14" s="201"/>
    </row>
    <row r="15" spans="1:31" ht="15" customHeight="1">
      <c r="A15" s="203" t="s">
        <v>383</v>
      </c>
      <c r="B15" s="144" t="s">
        <v>339</v>
      </c>
      <c r="C15" s="128"/>
      <c r="D15" s="128" t="s">
        <v>563</v>
      </c>
      <c r="E15" s="128">
        <v>1</v>
      </c>
      <c r="F15" s="128"/>
      <c r="G15" s="177" t="s">
        <v>333</v>
      </c>
      <c r="H15" s="178">
        <v>107</v>
      </c>
      <c r="I15" s="177" t="s">
        <v>335</v>
      </c>
      <c r="J15" s="177" t="s">
        <v>340</v>
      </c>
      <c r="K15" s="177" t="s">
        <v>100</v>
      </c>
      <c r="L15" s="190"/>
      <c r="M15" s="196">
        <v>10</v>
      </c>
      <c r="N15" s="129">
        <v>8</v>
      </c>
      <c r="O15" s="129">
        <v>2</v>
      </c>
      <c r="P15" s="129"/>
      <c r="Q15" s="129">
        <v>8</v>
      </c>
      <c r="R15" s="197">
        <v>2</v>
      </c>
      <c r="S15" s="197">
        <v>1</v>
      </c>
      <c r="T15" s="204"/>
      <c r="U15" s="199"/>
      <c r="V15" s="199"/>
      <c r="W15" s="200"/>
      <c r="X15" s="200"/>
      <c r="Y15" s="201"/>
      <c r="Z15" s="201"/>
      <c r="AA15" s="201"/>
      <c r="AB15" s="201"/>
      <c r="AC15" s="201"/>
      <c r="AD15" s="201"/>
      <c r="AE15" s="201"/>
    </row>
    <row r="16" spans="1:31" ht="15" customHeight="1">
      <c r="A16" s="203" t="s">
        <v>384</v>
      </c>
      <c r="B16" s="144" t="s">
        <v>46</v>
      </c>
      <c r="C16" s="128"/>
      <c r="D16" s="128" t="s">
        <v>563</v>
      </c>
      <c r="E16" s="128">
        <v>1</v>
      </c>
      <c r="F16" s="128"/>
      <c r="G16" s="177" t="s">
        <v>341</v>
      </c>
      <c r="H16" s="178">
        <v>172</v>
      </c>
      <c r="I16" s="177" t="s">
        <v>333</v>
      </c>
      <c r="J16" s="177" t="s">
        <v>342</v>
      </c>
      <c r="K16" s="177" t="s">
        <v>343</v>
      </c>
      <c r="L16" s="190"/>
      <c r="M16" s="196">
        <v>4</v>
      </c>
      <c r="N16" s="129">
        <v>4</v>
      </c>
      <c r="O16" s="129"/>
      <c r="P16" s="129"/>
      <c r="Q16" s="129">
        <v>4</v>
      </c>
      <c r="R16" s="197"/>
      <c r="S16" s="197">
        <v>1</v>
      </c>
      <c r="T16" s="204"/>
      <c r="U16" s="199"/>
      <c r="V16" s="199"/>
      <c r="W16" s="200"/>
      <c r="X16" s="200"/>
      <c r="Y16" s="201"/>
      <c r="Z16" s="201"/>
      <c r="AA16" s="201"/>
      <c r="AB16" s="201"/>
      <c r="AC16" s="201"/>
      <c r="AD16" s="201"/>
      <c r="AE16" s="201"/>
    </row>
    <row r="17" spans="1:31" ht="15" customHeight="1">
      <c r="A17" s="203" t="s">
        <v>286</v>
      </c>
      <c r="B17" s="144" t="s">
        <v>344</v>
      </c>
      <c r="C17" s="128"/>
      <c r="D17" s="128" t="s">
        <v>563</v>
      </c>
      <c r="E17" s="128"/>
      <c r="F17" s="128"/>
      <c r="G17" s="177" t="s">
        <v>333</v>
      </c>
      <c r="H17" s="178">
        <v>105</v>
      </c>
      <c r="I17" s="177" t="s">
        <v>335</v>
      </c>
      <c r="J17" s="177" t="s">
        <v>338</v>
      </c>
      <c r="K17" s="177" t="s">
        <v>106</v>
      </c>
      <c r="L17" s="190"/>
      <c r="M17" s="196">
        <v>12</v>
      </c>
      <c r="N17" s="129">
        <v>10</v>
      </c>
      <c r="O17" s="129">
        <v>2</v>
      </c>
      <c r="P17" s="129"/>
      <c r="Q17" s="129">
        <v>10</v>
      </c>
      <c r="R17" s="197">
        <v>2</v>
      </c>
      <c r="S17" s="197"/>
      <c r="T17" s="204"/>
      <c r="U17" s="199"/>
      <c r="V17" s="199"/>
      <c r="W17" s="200"/>
      <c r="X17" s="200"/>
      <c r="Y17" s="201"/>
      <c r="Z17" s="201"/>
      <c r="AA17" s="201"/>
      <c r="AB17" s="201"/>
      <c r="AC17" s="201"/>
      <c r="AD17" s="201"/>
      <c r="AE17" s="201"/>
    </row>
    <row r="18" spans="1:31" ht="2.25" customHeight="1">
      <c r="A18" s="205"/>
      <c r="B18" s="144"/>
      <c r="C18" s="128"/>
      <c r="D18" s="128"/>
      <c r="E18" s="128"/>
      <c r="F18" s="128"/>
      <c r="G18" s="129"/>
      <c r="H18" s="128"/>
      <c r="I18" s="129"/>
      <c r="J18" s="129"/>
      <c r="K18" s="129"/>
      <c r="L18" s="196"/>
      <c r="M18" s="196"/>
      <c r="N18" s="129"/>
      <c r="O18" s="129"/>
      <c r="P18" s="129"/>
      <c r="Q18" s="129"/>
      <c r="R18" s="197"/>
      <c r="S18" s="197"/>
      <c r="T18" s="204"/>
      <c r="U18" s="199"/>
      <c r="V18" s="199"/>
      <c r="W18" s="200"/>
      <c r="X18" s="200"/>
      <c r="Y18" s="201"/>
      <c r="Z18" s="201"/>
      <c r="AA18" s="201"/>
      <c r="AB18" s="201"/>
      <c r="AC18" s="201"/>
      <c r="AD18" s="201"/>
      <c r="AE18" s="201"/>
    </row>
    <row r="19" spans="1:31" ht="15" customHeight="1">
      <c r="A19" s="193" t="s">
        <v>353</v>
      </c>
      <c r="B19" s="194" t="s">
        <v>287</v>
      </c>
      <c r="C19" s="195">
        <v>2</v>
      </c>
      <c r="D19" s="195">
        <v>1</v>
      </c>
      <c r="E19" s="195">
        <v>2</v>
      </c>
      <c r="F19" s="195"/>
      <c r="G19" s="195">
        <v>878</v>
      </c>
      <c r="H19" s="195">
        <v>808</v>
      </c>
      <c r="I19" s="195">
        <v>585</v>
      </c>
      <c r="J19" s="195">
        <v>483</v>
      </c>
      <c r="K19" s="195">
        <v>102</v>
      </c>
      <c r="L19" s="195"/>
      <c r="M19" s="206">
        <v>70</v>
      </c>
      <c r="N19" s="198">
        <v>52</v>
      </c>
      <c r="O19" s="198">
        <v>18</v>
      </c>
      <c r="P19" s="198">
        <v>90</v>
      </c>
      <c r="Q19" s="198">
        <v>52</v>
      </c>
      <c r="R19" s="198">
        <v>18</v>
      </c>
      <c r="S19" s="198">
        <v>2</v>
      </c>
      <c r="T19" s="204"/>
      <c r="U19" s="199"/>
      <c r="V19" s="199"/>
      <c r="W19" s="200"/>
      <c r="X19" s="200"/>
      <c r="Y19" s="201"/>
      <c r="Z19" s="201"/>
      <c r="AA19" s="201"/>
      <c r="AB19" s="201"/>
      <c r="AC19" s="201"/>
      <c r="AD19" s="201"/>
      <c r="AE19" s="201"/>
    </row>
    <row r="20" spans="1:31" ht="15" customHeight="1">
      <c r="A20" s="203" t="s">
        <v>385</v>
      </c>
      <c r="B20" s="207" t="s">
        <v>50</v>
      </c>
      <c r="C20" s="196">
        <v>1</v>
      </c>
      <c r="D20" s="196"/>
      <c r="E20" s="196">
        <v>1</v>
      </c>
      <c r="F20" s="196"/>
      <c r="G20" s="177" t="s">
        <v>360</v>
      </c>
      <c r="H20" s="178">
        <v>432</v>
      </c>
      <c r="I20" s="177" t="s">
        <v>361</v>
      </c>
      <c r="J20" s="177" t="s">
        <v>361</v>
      </c>
      <c r="K20" s="190"/>
      <c r="L20" s="196"/>
      <c r="M20" s="208">
        <v>36</v>
      </c>
      <c r="N20" s="197">
        <v>36</v>
      </c>
      <c r="O20" s="197"/>
      <c r="P20" s="197"/>
      <c r="Q20" s="208">
        <v>36</v>
      </c>
      <c r="R20" s="197"/>
      <c r="S20" s="197">
        <v>1</v>
      </c>
      <c r="T20" s="204"/>
      <c r="U20" s="199"/>
      <c r="V20" s="199"/>
      <c r="W20" s="200"/>
      <c r="X20" s="200"/>
      <c r="Y20" s="201"/>
      <c r="Z20" s="201"/>
      <c r="AA20" s="201"/>
      <c r="AB20" s="201"/>
      <c r="AC20" s="201"/>
      <c r="AD20" s="201"/>
      <c r="AE20" s="201"/>
    </row>
    <row r="21" spans="1:31" ht="15" customHeight="1">
      <c r="A21" s="203" t="s">
        <v>386</v>
      </c>
      <c r="B21" s="207" t="s">
        <v>288</v>
      </c>
      <c r="C21" s="196">
        <v>1</v>
      </c>
      <c r="D21" s="196"/>
      <c r="E21" s="196"/>
      <c r="F21" s="196"/>
      <c r="G21" s="177" t="s">
        <v>362</v>
      </c>
      <c r="H21" s="178">
        <v>134</v>
      </c>
      <c r="I21" s="177" t="s">
        <v>364</v>
      </c>
      <c r="J21" s="177" t="s">
        <v>365</v>
      </c>
      <c r="K21" s="177" t="s">
        <v>338</v>
      </c>
      <c r="L21" s="196"/>
      <c r="M21" s="196">
        <v>16</v>
      </c>
      <c r="N21" s="197">
        <v>4</v>
      </c>
      <c r="O21" s="197">
        <v>12</v>
      </c>
      <c r="P21" s="197"/>
      <c r="Q21" s="196">
        <v>4</v>
      </c>
      <c r="R21" s="197">
        <v>12</v>
      </c>
      <c r="S21" s="197"/>
      <c r="T21" s="204"/>
      <c r="U21" s="199"/>
      <c r="V21" s="199"/>
      <c r="W21" s="200"/>
      <c r="X21" s="200"/>
      <c r="Y21" s="201"/>
      <c r="Z21" s="201"/>
      <c r="AA21" s="201"/>
      <c r="AB21" s="201"/>
      <c r="AC21" s="201"/>
      <c r="AD21" s="201"/>
      <c r="AE21" s="201"/>
    </row>
    <row r="22" spans="1:31" ht="15" customHeight="1">
      <c r="A22" s="203" t="s">
        <v>387</v>
      </c>
      <c r="B22" s="144" t="s">
        <v>354</v>
      </c>
      <c r="C22" s="128"/>
      <c r="D22" s="128" t="s">
        <v>563</v>
      </c>
      <c r="E22" s="128">
        <v>1</v>
      </c>
      <c r="F22" s="128"/>
      <c r="G22" s="177" t="s">
        <v>355</v>
      </c>
      <c r="H22" s="178">
        <v>242</v>
      </c>
      <c r="I22" s="177" t="s">
        <v>356</v>
      </c>
      <c r="J22" s="177" t="s">
        <v>357</v>
      </c>
      <c r="K22" s="177" t="s">
        <v>358</v>
      </c>
      <c r="L22" s="128"/>
      <c r="M22" s="196">
        <v>18</v>
      </c>
      <c r="N22" s="196">
        <v>12</v>
      </c>
      <c r="O22" s="196">
        <v>6</v>
      </c>
      <c r="P22" s="129"/>
      <c r="Q22" s="196">
        <v>12</v>
      </c>
      <c r="R22" s="196">
        <v>6</v>
      </c>
      <c r="S22" s="196">
        <v>1</v>
      </c>
      <c r="T22" s="204"/>
      <c r="U22" s="199"/>
      <c r="V22" s="199"/>
      <c r="W22" s="200"/>
      <c r="X22" s="200"/>
      <c r="Y22" s="201"/>
      <c r="Z22" s="201"/>
      <c r="AA22" s="201"/>
      <c r="AB22" s="201"/>
      <c r="AC22" s="201"/>
      <c r="AD22" s="201"/>
      <c r="AE22" s="201"/>
    </row>
    <row r="23" spans="1:31" s="130" customFormat="1" ht="15" customHeight="1">
      <c r="A23" s="209" t="s">
        <v>290</v>
      </c>
      <c r="B23" s="210" t="s">
        <v>289</v>
      </c>
      <c r="C23" s="140">
        <v>14</v>
      </c>
      <c r="D23" s="140">
        <v>30</v>
      </c>
      <c r="E23" s="140">
        <v>27</v>
      </c>
      <c r="F23" s="140">
        <v>2</v>
      </c>
      <c r="G23" s="140">
        <v>4536</v>
      </c>
      <c r="H23" s="140">
        <v>3896</v>
      </c>
      <c r="I23" s="140">
        <v>3024</v>
      </c>
      <c r="J23" s="140">
        <v>1628</v>
      </c>
      <c r="K23" s="140">
        <v>1306</v>
      </c>
      <c r="L23" s="140">
        <v>90</v>
      </c>
      <c r="M23" s="191">
        <v>640</v>
      </c>
      <c r="N23" s="191">
        <v>366</v>
      </c>
      <c r="O23" s="191">
        <v>204</v>
      </c>
      <c r="P23" s="140">
        <v>70</v>
      </c>
      <c r="Q23" s="231"/>
      <c r="R23" s="231"/>
      <c r="S23" s="192"/>
      <c r="T23" s="191">
        <v>94</v>
      </c>
      <c r="U23" s="191">
        <v>66</v>
      </c>
      <c r="V23" s="191">
        <v>9</v>
      </c>
      <c r="W23" s="233">
        <v>116</v>
      </c>
      <c r="X23" s="233">
        <v>44</v>
      </c>
      <c r="Y23" s="233">
        <v>9</v>
      </c>
      <c r="Z23" s="232">
        <v>68</v>
      </c>
      <c r="AA23" s="232">
        <v>92</v>
      </c>
      <c r="AB23" s="232">
        <v>5</v>
      </c>
      <c r="AC23" s="233">
        <v>88</v>
      </c>
      <c r="AD23" s="233">
        <v>72</v>
      </c>
      <c r="AE23" s="233">
        <v>5</v>
      </c>
    </row>
    <row r="24" spans="1:31" s="142" customFormat="1" ht="23.25" customHeight="1">
      <c r="A24" s="213" t="s">
        <v>291</v>
      </c>
      <c r="B24" s="214" t="s">
        <v>41</v>
      </c>
      <c r="C24" s="215"/>
      <c r="D24" s="235">
        <v>11</v>
      </c>
      <c r="E24" s="235">
        <v>9</v>
      </c>
      <c r="F24" s="235">
        <v>1</v>
      </c>
      <c r="G24" s="140">
        <v>968</v>
      </c>
      <c r="H24" s="140">
        <v>902</v>
      </c>
      <c r="I24" s="140">
        <v>606</v>
      </c>
      <c r="J24" s="140">
        <v>244</v>
      </c>
      <c r="K24" s="140">
        <v>362</v>
      </c>
      <c r="L24" s="216"/>
      <c r="M24" s="191">
        <v>66</v>
      </c>
      <c r="N24" s="191">
        <v>66</v>
      </c>
      <c r="O24" s="191"/>
      <c r="P24" s="191"/>
      <c r="Q24" s="191"/>
      <c r="R24" s="191"/>
      <c r="S24" s="195"/>
      <c r="T24" s="191">
        <v>26</v>
      </c>
      <c r="U24" s="191"/>
      <c r="V24" s="191">
        <v>2</v>
      </c>
      <c r="W24" s="191">
        <v>4</v>
      </c>
      <c r="X24" s="191"/>
      <c r="Y24" s="191">
        <v>2</v>
      </c>
      <c r="Z24" s="211">
        <v>32</v>
      </c>
      <c r="AA24" s="212"/>
      <c r="AB24" s="211">
        <v>3</v>
      </c>
      <c r="AC24" s="195">
        <v>4</v>
      </c>
      <c r="AD24" s="195"/>
      <c r="AE24" s="195">
        <v>2</v>
      </c>
    </row>
    <row r="25" spans="1:31" s="131" customFormat="1" ht="15" customHeight="1">
      <c r="A25" s="218" t="s">
        <v>292</v>
      </c>
      <c r="B25" s="219" t="s">
        <v>43</v>
      </c>
      <c r="C25" s="220"/>
      <c r="D25" s="234" t="s">
        <v>564</v>
      </c>
      <c r="E25" s="234"/>
      <c r="F25" s="234"/>
      <c r="G25" s="197">
        <v>72</v>
      </c>
      <c r="H25" s="197">
        <v>64</v>
      </c>
      <c r="I25" s="197">
        <v>48</v>
      </c>
      <c r="J25" s="197">
        <v>48</v>
      </c>
      <c r="K25" s="197"/>
      <c r="L25" s="197"/>
      <c r="M25" s="221">
        <v>10</v>
      </c>
      <c r="N25" s="221">
        <v>10</v>
      </c>
      <c r="O25" s="221"/>
      <c r="P25" s="221"/>
      <c r="Q25" s="221"/>
      <c r="R25" s="221"/>
      <c r="S25" s="197"/>
      <c r="T25" s="221">
        <v>10</v>
      </c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</row>
    <row r="26" spans="1:31" s="131" customFormat="1" ht="15" customHeight="1">
      <c r="A26" s="218" t="s">
        <v>293</v>
      </c>
      <c r="B26" s="222" t="s">
        <v>44</v>
      </c>
      <c r="C26" s="220"/>
      <c r="D26" s="234" t="s">
        <v>564</v>
      </c>
      <c r="E26" s="234"/>
      <c r="F26" s="234"/>
      <c r="G26" s="197">
        <v>72</v>
      </c>
      <c r="H26" s="197">
        <v>64</v>
      </c>
      <c r="I26" s="197">
        <v>48</v>
      </c>
      <c r="J26" s="197">
        <v>48</v>
      </c>
      <c r="K26" s="197"/>
      <c r="L26" s="197"/>
      <c r="M26" s="221">
        <v>10</v>
      </c>
      <c r="N26" s="221">
        <v>10</v>
      </c>
      <c r="O26" s="221"/>
      <c r="P26" s="221"/>
      <c r="Q26" s="221"/>
      <c r="R26" s="221"/>
      <c r="S26" s="197"/>
      <c r="T26" s="221">
        <v>10</v>
      </c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</row>
    <row r="27" spans="1:31" s="131" customFormat="1" ht="15" customHeight="1">
      <c r="A27" s="218" t="s">
        <v>294</v>
      </c>
      <c r="B27" s="222" t="s">
        <v>45</v>
      </c>
      <c r="C27" s="220"/>
      <c r="D27" s="234">
        <v>2345</v>
      </c>
      <c r="E27" s="221">
        <v>4</v>
      </c>
      <c r="F27" s="234"/>
      <c r="G27" s="177">
        <v>246</v>
      </c>
      <c r="H27" s="178">
        <v>238</v>
      </c>
      <c r="I27" s="177">
        <v>168</v>
      </c>
      <c r="J27" s="178"/>
      <c r="K27" s="177">
        <v>168</v>
      </c>
      <c r="L27" s="197"/>
      <c r="M27" s="221">
        <v>8</v>
      </c>
      <c r="N27" s="221">
        <v>8</v>
      </c>
      <c r="O27" s="221"/>
      <c r="P27" s="221"/>
      <c r="Q27" s="221"/>
      <c r="R27" s="221"/>
      <c r="S27" s="221"/>
      <c r="T27" s="221">
        <v>2</v>
      </c>
      <c r="U27" s="221"/>
      <c r="V27" s="221">
        <v>1</v>
      </c>
      <c r="W27" s="221">
        <v>2</v>
      </c>
      <c r="X27" s="221"/>
      <c r="Y27" s="221">
        <v>1</v>
      </c>
      <c r="Z27" s="221">
        <v>2</v>
      </c>
      <c r="AA27" s="221"/>
      <c r="AB27" s="221">
        <v>1</v>
      </c>
      <c r="AC27" s="221">
        <v>2</v>
      </c>
      <c r="AD27" s="221"/>
      <c r="AE27" s="221">
        <v>1</v>
      </c>
    </row>
    <row r="28" spans="1:31" s="131" customFormat="1" ht="15" customHeight="1">
      <c r="A28" s="218" t="s">
        <v>389</v>
      </c>
      <c r="B28" s="222" t="s">
        <v>390</v>
      </c>
      <c r="C28" s="220"/>
      <c r="D28" s="234" t="s">
        <v>567</v>
      </c>
      <c r="E28" s="221"/>
      <c r="F28" s="234"/>
      <c r="G28" s="177">
        <v>70</v>
      </c>
      <c r="H28" s="178">
        <v>62</v>
      </c>
      <c r="I28" s="177">
        <v>52</v>
      </c>
      <c r="J28" s="178">
        <v>44</v>
      </c>
      <c r="K28" s="177">
        <v>8</v>
      </c>
      <c r="L28" s="197"/>
      <c r="M28" s="221">
        <v>8</v>
      </c>
      <c r="N28" s="221">
        <v>8</v>
      </c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>
        <v>8</v>
      </c>
      <c r="AA28" s="221"/>
      <c r="AB28" s="221"/>
      <c r="AC28" s="221"/>
      <c r="AD28" s="221"/>
      <c r="AE28" s="221"/>
    </row>
    <row r="29" spans="1:31" ht="12.75">
      <c r="A29" s="218" t="s">
        <v>295</v>
      </c>
      <c r="B29" s="222" t="s">
        <v>388</v>
      </c>
      <c r="C29" s="220"/>
      <c r="D29" s="234"/>
      <c r="E29" s="221">
        <v>1</v>
      </c>
      <c r="F29" s="234">
        <v>1</v>
      </c>
      <c r="G29" s="177">
        <v>74</v>
      </c>
      <c r="H29" s="178">
        <v>66</v>
      </c>
      <c r="I29" s="177">
        <v>54</v>
      </c>
      <c r="J29" s="178">
        <v>44</v>
      </c>
      <c r="K29" s="177">
        <v>10</v>
      </c>
      <c r="L29" s="197"/>
      <c r="M29" s="223">
        <v>10</v>
      </c>
      <c r="N29" s="223">
        <v>10</v>
      </c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>
        <v>10</v>
      </c>
      <c r="AA29" s="223"/>
      <c r="AB29" s="223">
        <v>1</v>
      </c>
      <c r="AC29" s="223"/>
      <c r="AD29" s="223"/>
      <c r="AE29" s="223"/>
    </row>
    <row r="30" spans="1:31" ht="12.75">
      <c r="A30" s="218" t="s">
        <v>389</v>
      </c>
      <c r="B30" s="127" t="s">
        <v>65</v>
      </c>
      <c r="C30" s="220"/>
      <c r="D30" s="234" t="s">
        <v>567</v>
      </c>
      <c r="E30" s="221"/>
      <c r="F30" s="234"/>
      <c r="G30" s="177">
        <v>98</v>
      </c>
      <c r="H30" s="178">
        <v>90</v>
      </c>
      <c r="I30" s="177">
        <v>68</v>
      </c>
      <c r="J30" s="178">
        <v>58</v>
      </c>
      <c r="K30" s="177">
        <v>10</v>
      </c>
      <c r="L30" s="197"/>
      <c r="M30" s="223">
        <v>10</v>
      </c>
      <c r="N30" s="223">
        <v>10</v>
      </c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>
        <v>10</v>
      </c>
      <c r="AA30" s="223"/>
      <c r="AB30" s="223"/>
      <c r="AC30" s="223"/>
      <c r="AD30" s="223"/>
      <c r="AE30" s="223"/>
    </row>
    <row r="31" spans="1:31" s="131" customFormat="1" ht="15" customHeight="1" thickBot="1">
      <c r="A31" s="218" t="s">
        <v>391</v>
      </c>
      <c r="B31" s="222" t="s">
        <v>46</v>
      </c>
      <c r="C31" s="220"/>
      <c r="D31" s="234">
        <v>2345</v>
      </c>
      <c r="E31" s="234">
        <v>4</v>
      </c>
      <c r="F31" s="234"/>
      <c r="G31" s="177">
        <v>336</v>
      </c>
      <c r="H31" s="177">
        <v>326</v>
      </c>
      <c r="I31" s="178">
        <v>168</v>
      </c>
      <c r="J31" s="178">
        <v>2</v>
      </c>
      <c r="K31" s="177">
        <v>166</v>
      </c>
      <c r="L31" s="197"/>
      <c r="M31" s="221">
        <v>10</v>
      </c>
      <c r="N31" s="221">
        <v>10</v>
      </c>
      <c r="O31" s="221"/>
      <c r="P31" s="221"/>
      <c r="Q31" s="221"/>
      <c r="R31" s="221"/>
      <c r="S31" s="221"/>
      <c r="T31" s="221">
        <v>4</v>
      </c>
      <c r="U31" s="221"/>
      <c r="V31" s="221">
        <v>1</v>
      </c>
      <c r="W31" s="221">
        <v>2</v>
      </c>
      <c r="X31" s="221"/>
      <c r="Y31" s="221">
        <v>1</v>
      </c>
      <c r="Z31" s="221">
        <v>2</v>
      </c>
      <c r="AA31" s="221"/>
      <c r="AB31" s="221">
        <v>1</v>
      </c>
      <c r="AC31" s="221">
        <v>2</v>
      </c>
      <c r="AD31" s="221"/>
      <c r="AE31" s="221">
        <v>1</v>
      </c>
    </row>
    <row r="32" spans="1:31" s="142" customFormat="1" ht="21" customHeight="1" thickBot="1">
      <c r="A32" s="224" t="s">
        <v>368</v>
      </c>
      <c r="B32" s="145" t="s">
        <v>48</v>
      </c>
      <c r="C32" s="215"/>
      <c r="D32" s="235">
        <v>3</v>
      </c>
      <c r="E32" s="235">
        <v>1</v>
      </c>
      <c r="F32" s="215"/>
      <c r="G32" s="140">
        <v>270</v>
      </c>
      <c r="H32" s="140">
        <v>242</v>
      </c>
      <c r="I32" s="140">
        <v>180</v>
      </c>
      <c r="J32" s="140">
        <v>150</v>
      </c>
      <c r="K32" s="140">
        <v>30</v>
      </c>
      <c r="L32" s="216"/>
      <c r="M32" s="217">
        <v>38</v>
      </c>
      <c r="N32" s="191">
        <v>22</v>
      </c>
      <c r="O32" s="191">
        <v>16</v>
      </c>
      <c r="P32" s="191"/>
      <c r="Q32" s="191"/>
      <c r="R32" s="191"/>
      <c r="S32" s="191"/>
      <c r="T32" s="191">
        <v>12</v>
      </c>
      <c r="U32" s="191">
        <v>8</v>
      </c>
      <c r="V32" s="191">
        <v>1</v>
      </c>
      <c r="W32" s="191"/>
      <c r="X32" s="191"/>
      <c r="Y32" s="191"/>
      <c r="Z32" s="191">
        <v>10</v>
      </c>
      <c r="AA32" s="191">
        <v>8</v>
      </c>
      <c r="AB32" s="191"/>
      <c r="AC32" s="217"/>
      <c r="AD32" s="217"/>
      <c r="AE32" s="217"/>
    </row>
    <row r="33" spans="1:31" s="123" customFormat="1" ht="15" customHeight="1">
      <c r="A33" s="225" t="s">
        <v>296</v>
      </c>
      <c r="B33" s="226" t="s">
        <v>50</v>
      </c>
      <c r="C33" s="227"/>
      <c r="D33" s="250" t="s">
        <v>564</v>
      </c>
      <c r="E33" s="250">
        <v>1</v>
      </c>
      <c r="F33" s="227"/>
      <c r="G33" s="177">
        <v>90</v>
      </c>
      <c r="H33" s="228">
        <v>78</v>
      </c>
      <c r="I33" s="177">
        <v>60</v>
      </c>
      <c r="J33" s="177">
        <v>60</v>
      </c>
      <c r="K33" s="228"/>
      <c r="L33" s="228"/>
      <c r="M33" s="229">
        <v>20</v>
      </c>
      <c r="N33" s="229">
        <v>12</v>
      </c>
      <c r="O33" s="229">
        <v>8</v>
      </c>
      <c r="P33" s="229"/>
      <c r="Q33" s="229"/>
      <c r="R33" s="229"/>
      <c r="S33" s="229"/>
      <c r="T33" s="229">
        <v>12</v>
      </c>
      <c r="U33" s="229">
        <v>8</v>
      </c>
      <c r="V33" s="229">
        <v>1</v>
      </c>
      <c r="W33" s="229"/>
      <c r="X33" s="229"/>
      <c r="Y33" s="229"/>
      <c r="Z33" s="229"/>
      <c r="AA33" s="229"/>
      <c r="AB33" s="229"/>
      <c r="AC33" s="230"/>
      <c r="AD33" s="230"/>
      <c r="AE33" s="230"/>
    </row>
    <row r="34" spans="1:31" s="123" customFormat="1" ht="15" customHeight="1">
      <c r="A34" s="132" t="s">
        <v>47</v>
      </c>
      <c r="B34" s="127" t="s">
        <v>528</v>
      </c>
      <c r="C34" s="133"/>
      <c r="D34" s="249" t="s">
        <v>567</v>
      </c>
      <c r="E34" s="249"/>
      <c r="F34" s="133"/>
      <c r="G34" s="177">
        <v>78</v>
      </c>
      <c r="H34" s="61">
        <v>68</v>
      </c>
      <c r="I34" s="177">
        <v>52</v>
      </c>
      <c r="J34" s="177">
        <v>22</v>
      </c>
      <c r="K34" s="180">
        <v>30</v>
      </c>
      <c r="L34" s="180"/>
      <c r="M34" s="38">
        <v>10</v>
      </c>
      <c r="N34" s="260">
        <v>2</v>
      </c>
      <c r="O34" s="260">
        <v>8</v>
      </c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>
        <v>2</v>
      </c>
      <c r="AA34" s="38">
        <v>8</v>
      </c>
      <c r="AB34" s="38"/>
      <c r="AC34" s="115"/>
      <c r="AD34" s="115"/>
      <c r="AE34" s="115"/>
    </row>
    <row r="35" spans="1:31" s="123" customFormat="1" ht="15" customHeight="1">
      <c r="A35" s="132" t="s">
        <v>527</v>
      </c>
      <c r="B35" s="144" t="s">
        <v>359</v>
      </c>
      <c r="C35" s="133"/>
      <c r="D35" s="249" t="s">
        <v>567</v>
      </c>
      <c r="E35" s="249"/>
      <c r="F35" s="133"/>
      <c r="G35" s="177">
        <v>102</v>
      </c>
      <c r="H35" s="61">
        <v>94</v>
      </c>
      <c r="I35" s="177">
        <v>68</v>
      </c>
      <c r="J35" s="177">
        <v>68</v>
      </c>
      <c r="K35" s="181"/>
      <c r="L35" s="181"/>
      <c r="M35" s="38">
        <v>8</v>
      </c>
      <c r="N35" s="38">
        <v>8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251">
        <v>8</v>
      </c>
      <c r="AA35" s="121"/>
      <c r="AB35" s="121"/>
      <c r="AC35" s="115"/>
      <c r="AD35" s="115"/>
      <c r="AE35" s="115"/>
    </row>
    <row r="36" spans="1:31" s="123" customFormat="1" ht="15" customHeight="1">
      <c r="A36" s="113" t="s">
        <v>31</v>
      </c>
      <c r="B36" s="120" t="s">
        <v>53</v>
      </c>
      <c r="C36" s="335">
        <v>14</v>
      </c>
      <c r="D36" s="335">
        <v>19</v>
      </c>
      <c r="E36" s="335">
        <v>18</v>
      </c>
      <c r="F36" s="119">
        <v>1</v>
      </c>
      <c r="G36" s="140">
        <v>3298</v>
      </c>
      <c r="H36" s="185">
        <v>2762</v>
      </c>
      <c r="I36" s="140">
        <v>2238</v>
      </c>
      <c r="J36" s="140">
        <v>1234</v>
      </c>
      <c r="K36" s="140">
        <v>914</v>
      </c>
      <c r="L36" s="140">
        <v>90</v>
      </c>
      <c r="M36" s="243">
        <v>536</v>
      </c>
      <c r="N36" s="141">
        <v>278</v>
      </c>
      <c r="O36" s="141">
        <v>188</v>
      </c>
      <c r="P36" s="143">
        <v>70</v>
      </c>
      <c r="Q36" s="38"/>
      <c r="R36" s="38"/>
      <c r="S36" s="38"/>
      <c r="T36" s="246">
        <v>56</v>
      </c>
      <c r="U36" s="246">
        <v>58</v>
      </c>
      <c r="V36" s="246">
        <v>6</v>
      </c>
      <c r="W36" s="246">
        <v>112</v>
      </c>
      <c r="X36" s="246">
        <v>44</v>
      </c>
      <c r="Y36" s="246">
        <v>7</v>
      </c>
      <c r="Z36" s="247">
        <v>26</v>
      </c>
      <c r="AA36" s="247">
        <v>84</v>
      </c>
      <c r="AB36" s="247">
        <v>2</v>
      </c>
      <c r="AC36" s="236"/>
      <c r="AD36" s="236"/>
      <c r="AE36" s="236"/>
    </row>
    <row r="37" spans="1:31" s="142" customFormat="1" ht="15" customHeight="1">
      <c r="A37" s="113" t="s">
        <v>313</v>
      </c>
      <c r="B37" s="120" t="s">
        <v>55</v>
      </c>
      <c r="C37" s="242">
        <v>5</v>
      </c>
      <c r="D37" s="242">
        <v>6</v>
      </c>
      <c r="E37" s="242">
        <v>9</v>
      </c>
      <c r="F37" s="242">
        <v>1</v>
      </c>
      <c r="G37" s="140">
        <v>1377</v>
      </c>
      <c r="H37" s="185">
        <v>1177</v>
      </c>
      <c r="I37" s="140">
        <v>932</v>
      </c>
      <c r="J37" s="140">
        <v>538</v>
      </c>
      <c r="K37" s="140">
        <v>374</v>
      </c>
      <c r="L37" s="179">
        <v>20</v>
      </c>
      <c r="M37" s="243">
        <v>200</v>
      </c>
      <c r="N37" s="247">
        <f>SUM(N38:N48)</f>
        <v>102</v>
      </c>
      <c r="O37" s="247">
        <v>78</v>
      </c>
      <c r="P37" s="246">
        <v>20</v>
      </c>
      <c r="Q37" s="244"/>
      <c r="R37" s="143"/>
      <c r="S37" s="143"/>
      <c r="T37" s="246">
        <v>56</v>
      </c>
      <c r="U37" s="246">
        <v>58</v>
      </c>
      <c r="V37" s="246">
        <v>6</v>
      </c>
      <c r="W37" s="246">
        <v>24</v>
      </c>
      <c r="X37" s="246">
        <v>14</v>
      </c>
      <c r="Y37" s="246">
        <v>3</v>
      </c>
      <c r="Z37" s="246">
        <v>2</v>
      </c>
      <c r="AA37" s="246">
        <v>20</v>
      </c>
      <c r="AB37" s="246"/>
      <c r="AC37" s="246">
        <v>20</v>
      </c>
      <c r="AD37" s="246">
        <v>6</v>
      </c>
      <c r="AE37" s="246"/>
    </row>
    <row r="38" spans="1:31" s="123" customFormat="1" ht="15" customHeight="1">
      <c r="A38" s="132" t="s">
        <v>298</v>
      </c>
      <c r="B38" s="144" t="s">
        <v>369</v>
      </c>
      <c r="C38" s="133"/>
      <c r="D38" s="133"/>
      <c r="E38" s="248">
        <v>2</v>
      </c>
      <c r="F38" s="249">
        <v>1</v>
      </c>
      <c r="G38" s="177">
        <v>186</v>
      </c>
      <c r="H38" s="178">
        <v>162</v>
      </c>
      <c r="I38" s="177">
        <v>124</v>
      </c>
      <c r="J38" s="177">
        <v>10</v>
      </c>
      <c r="K38" s="177">
        <v>114</v>
      </c>
      <c r="L38" s="61"/>
      <c r="M38" s="38">
        <v>24</v>
      </c>
      <c r="N38" s="38">
        <v>4</v>
      </c>
      <c r="O38" s="38">
        <v>20</v>
      </c>
      <c r="P38" s="38"/>
      <c r="Q38" s="38"/>
      <c r="R38" s="38"/>
      <c r="S38" s="38"/>
      <c r="T38" s="38">
        <v>4</v>
      </c>
      <c r="U38" s="38">
        <v>20</v>
      </c>
      <c r="V38" s="38">
        <v>2</v>
      </c>
      <c r="W38" s="38"/>
      <c r="X38" s="38"/>
      <c r="Y38" s="38"/>
      <c r="Z38" s="38"/>
      <c r="AA38" s="38"/>
      <c r="AB38" s="38"/>
      <c r="AC38" s="38"/>
      <c r="AD38" s="38"/>
      <c r="AE38" s="115"/>
    </row>
    <row r="39" spans="1:31" s="123" customFormat="1" ht="15" customHeight="1">
      <c r="A39" s="132" t="s">
        <v>299</v>
      </c>
      <c r="B39" s="144" t="s">
        <v>373</v>
      </c>
      <c r="C39" s="128">
        <v>2</v>
      </c>
      <c r="D39" s="128"/>
      <c r="E39" s="128">
        <v>1</v>
      </c>
      <c r="F39" s="128"/>
      <c r="G39" s="177">
        <v>221</v>
      </c>
      <c r="H39" s="178">
        <v>187</v>
      </c>
      <c r="I39" s="177">
        <v>150</v>
      </c>
      <c r="J39" s="177">
        <v>100</v>
      </c>
      <c r="K39" s="177">
        <v>50</v>
      </c>
      <c r="L39" s="180"/>
      <c r="M39" s="38">
        <v>34</v>
      </c>
      <c r="N39" s="38">
        <v>16</v>
      </c>
      <c r="O39" s="38">
        <v>18</v>
      </c>
      <c r="P39" s="38"/>
      <c r="Q39" s="38"/>
      <c r="R39" s="38"/>
      <c r="S39" s="38"/>
      <c r="T39" s="38">
        <v>16</v>
      </c>
      <c r="U39" s="38">
        <v>18</v>
      </c>
      <c r="V39" s="38">
        <v>1</v>
      </c>
      <c r="W39" s="38"/>
      <c r="X39" s="38"/>
      <c r="Y39" s="38"/>
      <c r="Z39" s="38"/>
      <c r="AA39" s="38"/>
      <c r="AB39" s="38"/>
      <c r="AC39" s="38"/>
      <c r="AD39" s="38"/>
      <c r="AE39" s="115"/>
    </row>
    <row r="40" spans="1:31" s="123" customFormat="1" ht="15" customHeight="1">
      <c r="A40" s="132" t="s">
        <v>300</v>
      </c>
      <c r="B40" s="127" t="s">
        <v>529</v>
      </c>
      <c r="C40" s="128">
        <v>2</v>
      </c>
      <c r="D40" s="128"/>
      <c r="E40" s="128">
        <v>2</v>
      </c>
      <c r="F40" s="128"/>
      <c r="G40" s="177">
        <v>154</v>
      </c>
      <c r="H40" s="178">
        <v>128</v>
      </c>
      <c r="I40" s="177">
        <v>104</v>
      </c>
      <c r="J40" s="177">
        <v>74</v>
      </c>
      <c r="K40" s="177">
        <v>30</v>
      </c>
      <c r="L40" s="178"/>
      <c r="M40" s="38">
        <v>26</v>
      </c>
      <c r="N40" s="38">
        <v>16</v>
      </c>
      <c r="O40" s="38">
        <v>10</v>
      </c>
      <c r="P40" s="38"/>
      <c r="Q40" s="38"/>
      <c r="R40" s="38"/>
      <c r="S40" s="38"/>
      <c r="T40" s="38">
        <v>16</v>
      </c>
      <c r="U40" s="38">
        <v>10</v>
      </c>
      <c r="V40" s="38">
        <v>2</v>
      </c>
      <c r="W40" s="38"/>
      <c r="X40" s="38"/>
      <c r="Y40" s="38"/>
      <c r="Z40" s="38"/>
      <c r="AA40" s="38"/>
      <c r="AB40" s="38"/>
      <c r="AC40" s="38"/>
      <c r="AD40" s="38"/>
      <c r="AE40" s="115"/>
    </row>
    <row r="41" spans="1:31" s="123" customFormat="1" ht="14.25" customHeight="1">
      <c r="A41" s="129" t="s">
        <v>301</v>
      </c>
      <c r="B41" s="127" t="s">
        <v>530</v>
      </c>
      <c r="C41" s="128"/>
      <c r="D41" s="128" t="s">
        <v>564</v>
      </c>
      <c r="E41" s="128"/>
      <c r="F41" s="128"/>
      <c r="G41" s="177">
        <v>105</v>
      </c>
      <c r="H41" s="178">
        <v>95</v>
      </c>
      <c r="I41" s="177">
        <v>72</v>
      </c>
      <c r="J41" s="177">
        <v>32</v>
      </c>
      <c r="K41" s="177">
        <v>40</v>
      </c>
      <c r="L41" s="178"/>
      <c r="M41" s="38">
        <v>10</v>
      </c>
      <c r="N41" s="38">
        <v>6</v>
      </c>
      <c r="O41" s="38">
        <v>4</v>
      </c>
      <c r="P41" s="38"/>
      <c r="Q41" s="38"/>
      <c r="R41" s="38"/>
      <c r="S41" s="38"/>
      <c r="T41" s="38">
        <v>6</v>
      </c>
      <c r="U41" s="38">
        <v>4</v>
      </c>
      <c r="V41" s="38"/>
      <c r="W41" s="38"/>
      <c r="X41" s="38"/>
      <c r="Y41" s="38"/>
      <c r="Z41" s="38"/>
      <c r="AA41" s="38"/>
      <c r="AB41" s="38"/>
      <c r="AC41" s="38"/>
      <c r="AD41" s="38"/>
      <c r="AE41" s="115"/>
    </row>
    <row r="42" spans="1:31" s="123" customFormat="1" ht="21" customHeight="1">
      <c r="A42" s="129" t="s">
        <v>302</v>
      </c>
      <c r="B42" s="127" t="s">
        <v>51</v>
      </c>
      <c r="C42" s="128"/>
      <c r="D42" s="128" t="s">
        <v>566</v>
      </c>
      <c r="E42" s="128"/>
      <c r="F42" s="128"/>
      <c r="G42" s="177">
        <v>90</v>
      </c>
      <c r="H42" s="178">
        <v>80</v>
      </c>
      <c r="I42" s="177">
        <v>60</v>
      </c>
      <c r="J42" s="177">
        <v>30</v>
      </c>
      <c r="K42" s="177">
        <v>30</v>
      </c>
      <c r="L42" s="178"/>
      <c r="M42" s="38">
        <v>10</v>
      </c>
      <c r="N42" s="38">
        <v>4</v>
      </c>
      <c r="O42" s="38">
        <v>6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>
        <v>4</v>
      </c>
      <c r="AD42" s="38">
        <v>6</v>
      </c>
      <c r="AE42" s="115"/>
    </row>
    <row r="43" spans="1:31" s="123" customFormat="1" ht="15" customHeight="1">
      <c r="A43" s="129" t="s">
        <v>303</v>
      </c>
      <c r="B43" s="127" t="s">
        <v>56</v>
      </c>
      <c r="C43" s="128">
        <v>24</v>
      </c>
      <c r="D43" s="128"/>
      <c r="E43" s="128">
        <v>1</v>
      </c>
      <c r="F43" s="128"/>
      <c r="G43" s="177">
        <v>136</v>
      </c>
      <c r="H43" s="178">
        <v>94</v>
      </c>
      <c r="I43" s="177">
        <v>96</v>
      </c>
      <c r="J43" s="177">
        <v>50</v>
      </c>
      <c r="K43" s="177">
        <v>26</v>
      </c>
      <c r="L43" s="181">
        <v>20</v>
      </c>
      <c r="M43" s="260">
        <v>42</v>
      </c>
      <c r="N43" s="260">
        <v>16</v>
      </c>
      <c r="O43" s="260">
        <v>6</v>
      </c>
      <c r="P43" s="260">
        <v>20</v>
      </c>
      <c r="Q43" s="38"/>
      <c r="R43" s="38"/>
      <c r="S43" s="38"/>
      <c r="T43" s="38">
        <v>14</v>
      </c>
      <c r="U43" s="38">
        <v>6</v>
      </c>
      <c r="V43" s="38">
        <v>1</v>
      </c>
      <c r="W43" s="256"/>
      <c r="X43" s="256"/>
      <c r="Y43" s="38"/>
      <c r="Z43" s="38">
        <v>2</v>
      </c>
      <c r="AA43" s="38">
        <v>20</v>
      </c>
      <c r="AB43" s="38"/>
      <c r="AC43" s="38"/>
      <c r="AD43" s="38"/>
      <c r="AE43" s="115"/>
    </row>
    <row r="44" spans="1:31" s="123" customFormat="1" ht="30.75" customHeight="1">
      <c r="A44" s="129" t="s">
        <v>304</v>
      </c>
      <c r="B44" s="127" t="s">
        <v>531</v>
      </c>
      <c r="C44" s="128">
        <v>3</v>
      </c>
      <c r="D44" s="128"/>
      <c r="E44" s="128">
        <v>1</v>
      </c>
      <c r="F44" s="128"/>
      <c r="G44" s="177">
        <v>90</v>
      </c>
      <c r="H44" s="178">
        <v>76</v>
      </c>
      <c r="I44" s="177">
        <v>60</v>
      </c>
      <c r="J44" s="177">
        <v>50</v>
      </c>
      <c r="K44" s="177">
        <v>10</v>
      </c>
      <c r="L44" s="178"/>
      <c r="M44" s="38">
        <v>14</v>
      </c>
      <c r="N44" s="38">
        <v>4</v>
      </c>
      <c r="O44" s="38">
        <v>10</v>
      </c>
      <c r="P44" s="38"/>
      <c r="Q44" s="38"/>
      <c r="R44" s="38"/>
      <c r="S44" s="38"/>
      <c r="T44" s="38"/>
      <c r="U44" s="38"/>
      <c r="V44" s="38"/>
      <c r="W44" s="38">
        <v>4</v>
      </c>
      <c r="X44" s="38">
        <v>10</v>
      </c>
      <c r="Y44" s="38">
        <v>1</v>
      </c>
      <c r="Z44" s="38"/>
      <c r="AA44" s="38"/>
      <c r="AB44" s="38"/>
      <c r="AC44" s="38"/>
      <c r="AD44" s="38"/>
      <c r="AE44" s="115"/>
    </row>
    <row r="45" spans="1:31" s="123" customFormat="1" ht="19.5" customHeight="1">
      <c r="A45" s="129" t="s">
        <v>305</v>
      </c>
      <c r="B45" s="127" t="s">
        <v>532</v>
      </c>
      <c r="C45" s="128"/>
      <c r="D45" s="128" t="s">
        <v>565</v>
      </c>
      <c r="E45" s="128">
        <v>1</v>
      </c>
      <c r="F45" s="128"/>
      <c r="G45" s="177">
        <v>153</v>
      </c>
      <c r="H45" s="178">
        <v>143</v>
      </c>
      <c r="I45" s="177">
        <v>102</v>
      </c>
      <c r="J45" s="177">
        <v>56</v>
      </c>
      <c r="K45" s="177">
        <v>46</v>
      </c>
      <c r="L45" s="178"/>
      <c r="M45" s="38">
        <v>10</v>
      </c>
      <c r="N45" s="38">
        <v>6</v>
      </c>
      <c r="O45" s="38">
        <v>4</v>
      </c>
      <c r="P45" s="38"/>
      <c r="Q45" s="38"/>
      <c r="R45" s="38"/>
      <c r="S45" s="38"/>
      <c r="T45" s="38"/>
      <c r="U45" s="38"/>
      <c r="V45" s="38"/>
      <c r="W45" s="260">
        <v>6</v>
      </c>
      <c r="X45" s="260">
        <v>4</v>
      </c>
      <c r="Y45" s="260">
        <v>1</v>
      </c>
      <c r="Z45" s="38"/>
      <c r="AA45" s="38"/>
      <c r="AB45" s="38"/>
      <c r="AC45" s="38"/>
      <c r="AD45" s="38"/>
      <c r="AE45" s="115"/>
    </row>
    <row r="46" spans="1:31" s="123" customFormat="1" ht="23.25" customHeight="1">
      <c r="A46" s="129" t="s">
        <v>306</v>
      </c>
      <c r="B46" s="127" t="s">
        <v>60</v>
      </c>
      <c r="C46" s="128"/>
      <c r="D46" s="128" t="s">
        <v>566</v>
      </c>
      <c r="E46" s="128"/>
      <c r="F46" s="128"/>
      <c r="G46" s="177">
        <v>70</v>
      </c>
      <c r="H46" s="178">
        <v>62</v>
      </c>
      <c r="I46" s="177">
        <v>48</v>
      </c>
      <c r="J46" s="177">
        <v>48</v>
      </c>
      <c r="K46" s="177"/>
      <c r="L46" s="178"/>
      <c r="M46" s="38">
        <v>8</v>
      </c>
      <c r="N46" s="38">
        <v>8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>
        <v>8</v>
      </c>
      <c r="AD46" s="38"/>
      <c r="AE46" s="115"/>
    </row>
    <row r="47" spans="1:31" s="123" customFormat="1" ht="15" customHeight="1">
      <c r="A47" s="129" t="s">
        <v>307</v>
      </c>
      <c r="B47" s="127" t="s">
        <v>375</v>
      </c>
      <c r="C47" s="128"/>
      <c r="D47" s="128" t="s">
        <v>566</v>
      </c>
      <c r="E47" s="128"/>
      <c r="F47" s="128"/>
      <c r="G47" s="177">
        <v>70</v>
      </c>
      <c r="H47" s="178">
        <v>62</v>
      </c>
      <c r="I47" s="177">
        <v>48</v>
      </c>
      <c r="J47" s="177">
        <v>48</v>
      </c>
      <c r="K47" s="177">
        <v>8</v>
      </c>
      <c r="L47" s="178"/>
      <c r="M47" s="38">
        <v>8</v>
      </c>
      <c r="N47" s="237">
        <v>8</v>
      </c>
      <c r="O47" s="2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>
        <v>8</v>
      </c>
      <c r="AD47" s="38"/>
      <c r="AE47" s="115"/>
    </row>
    <row r="48" spans="1:31" s="123" customFormat="1" ht="15.75" customHeight="1" thickBot="1">
      <c r="A48" s="129" t="s">
        <v>392</v>
      </c>
      <c r="B48" s="134" t="s">
        <v>62</v>
      </c>
      <c r="C48" s="128"/>
      <c r="D48" s="128" t="s">
        <v>565</v>
      </c>
      <c r="E48" s="128">
        <v>1</v>
      </c>
      <c r="F48" s="128"/>
      <c r="G48" s="177">
        <v>102</v>
      </c>
      <c r="H48" s="178">
        <v>88</v>
      </c>
      <c r="I48" s="177">
        <v>68</v>
      </c>
      <c r="J48" s="177">
        <v>48</v>
      </c>
      <c r="K48" s="177">
        <v>20</v>
      </c>
      <c r="L48" s="178"/>
      <c r="M48" s="38">
        <v>14</v>
      </c>
      <c r="N48" s="38">
        <v>14</v>
      </c>
      <c r="O48" s="239"/>
      <c r="P48" s="38"/>
      <c r="Q48" s="38"/>
      <c r="R48" s="38"/>
      <c r="S48" s="38"/>
      <c r="T48" s="38"/>
      <c r="U48" s="38"/>
      <c r="V48" s="38"/>
      <c r="W48" s="260">
        <v>14</v>
      </c>
      <c r="X48" s="260"/>
      <c r="Y48" s="260">
        <v>1</v>
      </c>
      <c r="Z48" s="38"/>
      <c r="AA48" s="38"/>
      <c r="AB48" s="38"/>
      <c r="AC48" s="38"/>
      <c r="AD48" s="38"/>
      <c r="AE48" s="115"/>
    </row>
    <row r="49" spans="1:31" s="123" customFormat="1" ht="15.75" customHeight="1" thickBot="1">
      <c r="A49" s="175" t="s">
        <v>534</v>
      </c>
      <c r="B49" s="184" t="s">
        <v>64</v>
      </c>
      <c r="C49" s="336">
        <v>9</v>
      </c>
      <c r="D49" s="336">
        <v>13</v>
      </c>
      <c r="E49" s="336">
        <v>9</v>
      </c>
      <c r="F49" s="252"/>
      <c r="G49" s="261">
        <v>1921</v>
      </c>
      <c r="H49" s="274">
        <v>1585</v>
      </c>
      <c r="I49" s="333">
        <v>1306</v>
      </c>
      <c r="J49" s="333">
        <v>696</v>
      </c>
      <c r="K49" s="333">
        <v>540</v>
      </c>
      <c r="L49" s="333">
        <v>70</v>
      </c>
      <c r="M49" s="246">
        <v>336</v>
      </c>
      <c r="N49" s="332">
        <v>176</v>
      </c>
      <c r="O49" s="332">
        <v>110</v>
      </c>
      <c r="P49" s="143">
        <v>50</v>
      </c>
      <c r="Q49" s="253"/>
      <c r="R49" s="253"/>
      <c r="S49" s="253"/>
      <c r="T49" s="253"/>
      <c r="U49" s="253"/>
      <c r="V49" s="253"/>
      <c r="W49" s="246">
        <v>88</v>
      </c>
      <c r="X49" s="241">
        <v>30</v>
      </c>
      <c r="Y49" s="143">
        <v>4</v>
      </c>
      <c r="Z49" s="334">
        <v>24</v>
      </c>
      <c r="AA49" s="334">
        <v>64</v>
      </c>
      <c r="AB49" s="334">
        <v>2</v>
      </c>
      <c r="AC49" s="243">
        <v>64</v>
      </c>
      <c r="AD49" s="243">
        <v>66</v>
      </c>
      <c r="AE49" s="243">
        <v>3</v>
      </c>
    </row>
    <row r="50" spans="1:31" s="123" customFormat="1" ht="21" customHeight="1" thickBot="1">
      <c r="A50" s="182" t="s">
        <v>535</v>
      </c>
      <c r="B50" s="183" t="s">
        <v>533</v>
      </c>
      <c r="C50" s="242">
        <v>3</v>
      </c>
      <c r="D50" s="242">
        <v>3</v>
      </c>
      <c r="E50" s="242">
        <v>5</v>
      </c>
      <c r="F50" s="242"/>
      <c r="G50" s="261">
        <v>650</v>
      </c>
      <c r="H50" s="261">
        <v>482</v>
      </c>
      <c r="I50" s="261">
        <v>444</v>
      </c>
      <c r="J50" s="261">
        <v>222</v>
      </c>
      <c r="K50" s="261">
        <v>172</v>
      </c>
      <c r="L50" s="261">
        <v>50</v>
      </c>
      <c r="M50" s="143">
        <v>168</v>
      </c>
      <c r="N50" s="262">
        <v>94</v>
      </c>
      <c r="O50" s="143">
        <v>44</v>
      </c>
      <c r="P50" s="143">
        <v>30</v>
      </c>
      <c r="Q50" s="38"/>
      <c r="R50" s="38"/>
      <c r="S50" s="38"/>
      <c r="T50" s="38"/>
      <c r="U50" s="38"/>
      <c r="V50" s="38"/>
      <c r="W50" s="241">
        <v>72</v>
      </c>
      <c r="X50" s="241">
        <v>24</v>
      </c>
      <c r="Y50" s="241">
        <v>3</v>
      </c>
      <c r="Z50" s="143">
        <v>10</v>
      </c>
      <c r="AA50" s="143">
        <v>20</v>
      </c>
      <c r="AB50" s="143">
        <v>1</v>
      </c>
      <c r="AC50" s="143">
        <v>12</v>
      </c>
      <c r="AD50" s="143">
        <v>30</v>
      </c>
      <c r="AE50" s="143">
        <v>1</v>
      </c>
    </row>
    <row r="51" spans="1:31" s="123" customFormat="1" ht="14.25" customHeight="1" thickBot="1">
      <c r="A51" s="135" t="s">
        <v>536</v>
      </c>
      <c r="B51" s="135" t="s">
        <v>537</v>
      </c>
      <c r="C51" s="263">
        <v>3</v>
      </c>
      <c r="D51" s="263" t="s">
        <v>568</v>
      </c>
      <c r="E51" s="263">
        <v>3</v>
      </c>
      <c r="F51" s="263"/>
      <c r="G51" s="264">
        <v>520</v>
      </c>
      <c r="H51" s="265">
        <v>400</v>
      </c>
      <c r="I51" s="264">
        <v>354</v>
      </c>
      <c r="J51" s="264">
        <v>144</v>
      </c>
      <c r="K51" s="264">
        <v>160</v>
      </c>
      <c r="L51" s="265">
        <v>50</v>
      </c>
      <c r="M51" s="38">
        <v>120</v>
      </c>
      <c r="N51" s="38">
        <v>58</v>
      </c>
      <c r="O51" s="38">
        <v>32</v>
      </c>
      <c r="P51" s="38">
        <v>30</v>
      </c>
      <c r="Q51" s="241"/>
      <c r="R51" s="241"/>
      <c r="S51" s="241"/>
      <c r="T51" s="241"/>
      <c r="U51" s="241"/>
      <c r="V51" s="241"/>
      <c r="W51" s="38">
        <v>36</v>
      </c>
      <c r="X51" s="38">
        <v>12</v>
      </c>
      <c r="Y51" s="38">
        <v>1</v>
      </c>
      <c r="Z51" s="38">
        <v>10</v>
      </c>
      <c r="AA51" s="38">
        <v>20</v>
      </c>
      <c r="AB51" s="38">
        <v>1</v>
      </c>
      <c r="AC51" s="38">
        <v>12</v>
      </c>
      <c r="AD51" s="38">
        <v>30</v>
      </c>
      <c r="AE51" s="38">
        <v>1</v>
      </c>
    </row>
    <row r="52" spans="1:31" s="123" customFormat="1" ht="16.5" customHeight="1" thickBot="1">
      <c r="A52" s="135" t="s">
        <v>538</v>
      </c>
      <c r="B52" s="135" t="s">
        <v>539</v>
      </c>
      <c r="C52" s="266">
        <v>3</v>
      </c>
      <c r="D52" s="266"/>
      <c r="E52" s="266">
        <v>2</v>
      </c>
      <c r="F52" s="266"/>
      <c r="G52" s="264">
        <v>130</v>
      </c>
      <c r="H52" s="265">
        <v>82</v>
      </c>
      <c r="I52" s="264">
        <v>90</v>
      </c>
      <c r="J52" s="264">
        <v>78</v>
      </c>
      <c r="K52" s="264">
        <v>12</v>
      </c>
      <c r="L52" s="267"/>
      <c r="M52" s="38">
        <v>48</v>
      </c>
      <c r="N52" s="38">
        <v>36</v>
      </c>
      <c r="O52" s="38">
        <v>12</v>
      </c>
      <c r="P52" s="38"/>
      <c r="Q52" s="38"/>
      <c r="R52" s="38"/>
      <c r="S52" s="38"/>
      <c r="T52" s="38"/>
      <c r="U52" s="38"/>
      <c r="V52" s="38"/>
      <c r="W52" s="38">
        <v>36</v>
      </c>
      <c r="X52" s="38">
        <v>12</v>
      </c>
      <c r="Y52" s="38">
        <v>2</v>
      </c>
      <c r="Z52" s="38"/>
      <c r="AA52" s="38"/>
      <c r="AB52" s="38"/>
      <c r="AC52" s="38"/>
      <c r="AD52" s="38"/>
      <c r="AE52" s="38"/>
    </row>
    <row r="53" spans="1:31" s="123" customFormat="1" ht="21" customHeight="1" thickBot="1">
      <c r="A53" s="135" t="s">
        <v>540</v>
      </c>
      <c r="B53" s="135" t="s">
        <v>541</v>
      </c>
      <c r="C53" s="266"/>
      <c r="D53" s="266" t="s">
        <v>567</v>
      </c>
      <c r="E53" s="266"/>
      <c r="F53" s="266"/>
      <c r="G53" s="263"/>
      <c r="H53" s="266"/>
      <c r="I53" s="263"/>
      <c r="J53" s="263"/>
      <c r="K53" s="263"/>
      <c r="L53" s="266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253"/>
      <c r="AA53" s="253"/>
      <c r="AB53" s="253"/>
      <c r="AC53" s="253"/>
      <c r="AD53" s="253"/>
      <c r="AE53" s="38"/>
    </row>
    <row r="54" spans="1:31" s="123" customFormat="1" ht="17.25" customHeight="1" thickBot="1">
      <c r="A54" s="122" t="s">
        <v>315</v>
      </c>
      <c r="B54" s="40" t="s">
        <v>316</v>
      </c>
      <c r="C54" s="428">
        <v>5</v>
      </c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30"/>
      <c r="Z54" s="253"/>
      <c r="AA54" s="253"/>
      <c r="AB54" s="253"/>
      <c r="AC54" s="253"/>
      <c r="AD54" s="253"/>
      <c r="AE54" s="38"/>
    </row>
    <row r="55" spans="1:31" s="123" customFormat="1" ht="37.5" customHeight="1" thickBot="1">
      <c r="A55" s="118" t="s">
        <v>322</v>
      </c>
      <c r="B55" s="186" t="s">
        <v>542</v>
      </c>
      <c r="C55" s="268" t="s">
        <v>371</v>
      </c>
      <c r="D55" s="269">
        <v>2</v>
      </c>
      <c r="E55" s="269">
        <v>3</v>
      </c>
      <c r="F55" s="270"/>
      <c r="G55" s="271">
        <v>500</v>
      </c>
      <c r="H55" s="272">
        <v>416</v>
      </c>
      <c r="I55" s="273">
        <v>340</v>
      </c>
      <c r="J55" s="273">
        <v>190</v>
      </c>
      <c r="K55" s="274">
        <v>130</v>
      </c>
      <c r="L55" s="274">
        <v>20</v>
      </c>
      <c r="M55" s="269">
        <v>84</v>
      </c>
      <c r="N55" s="269">
        <v>36</v>
      </c>
      <c r="O55" s="269">
        <v>28</v>
      </c>
      <c r="P55" s="269">
        <v>20</v>
      </c>
      <c r="Q55" s="275"/>
      <c r="R55" s="276"/>
      <c r="S55" s="276"/>
      <c r="T55" s="40"/>
      <c r="U55" s="40"/>
      <c r="V55" s="40"/>
      <c r="W55" s="240">
        <v>16</v>
      </c>
      <c r="X55" s="240">
        <v>6</v>
      </c>
      <c r="Y55" s="240">
        <v>1</v>
      </c>
      <c r="Z55" s="240">
        <v>10</v>
      </c>
      <c r="AA55" s="240">
        <v>30</v>
      </c>
      <c r="AB55" s="240">
        <v>1</v>
      </c>
      <c r="AC55" s="240">
        <v>10</v>
      </c>
      <c r="AD55" s="240">
        <v>12</v>
      </c>
      <c r="AE55" s="240">
        <v>1</v>
      </c>
    </row>
    <row r="56" spans="1:31" s="123" customFormat="1" ht="37.5" customHeight="1">
      <c r="A56" s="122" t="s">
        <v>323</v>
      </c>
      <c r="B56" s="187" t="s">
        <v>543</v>
      </c>
      <c r="C56" s="277">
        <v>34</v>
      </c>
      <c r="D56" s="278"/>
      <c r="E56" s="278">
        <v>2</v>
      </c>
      <c r="F56" s="278"/>
      <c r="G56" s="279">
        <v>375</v>
      </c>
      <c r="H56" s="279">
        <v>313</v>
      </c>
      <c r="I56" s="279">
        <v>255</v>
      </c>
      <c r="J56" s="279">
        <v>133</v>
      </c>
      <c r="K56" s="279">
        <v>102</v>
      </c>
      <c r="L56" s="279">
        <v>20</v>
      </c>
      <c r="M56" s="280">
        <v>62</v>
      </c>
      <c r="N56" s="280">
        <v>26</v>
      </c>
      <c r="O56" s="280">
        <v>16</v>
      </c>
      <c r="P56" s="280">
        <v>20</v>
      </c>
      <c r="Q56" s="281"/>
      <c r="R56" s="276"/>
      <c r="S56" s="276"/>
      <c r="T56" s="276"/>
      <c r="U56" s="276"/>
      <c r="V56" s="276"/>
      <c r="W56" s="276">
        <v>16</v>
      </c>
      <c r="X56" s="276">
        <v>6</v>
      </c>
      <c r="Y56" s="276">
        <v>1</v>
      </c>
      <c r="Z56" s="276">
        <v>10</v>
      </c>
      <c r="AA56" s="276">
        <v>30</v>
      </c>
      <c r="AB56" s="276">
        <v>1</v>
      </c>
      <c r="AC56" s="40"/>
      <c r="AD56" s="40"/>
      <c r="AE56" s="40"/>
    </row>
    <row r="57" spans="1:31" s="123" customFormat="1" ht="20.25" customHeight="1">
      <c r="A57" s="176" t="s">
        <v>544</v>
      </c>
      <c r="B57" s="187" t="s">
        <v>545</v>
      </c>
      <c r="C57" s="277"/>
      <c r="D57" s="278" t="s">
        <v>566</v>
      </c>
      <c r="E57" s="278">
        <v>1</v>
      </c>
      <c r="F57" s="278"/>
      <c r="G57" s="280">
        <v>125</v>
      </c>
      <c r="H57" s="278">
        <v>103</v>
      </c>
      <c r="I57" s="280">
        <v>85</v>
      </c>
      <c r="J57" s="280">
        <v>57</v>
      </c>
      <c r="K57" s="282">
        <v>28</v>
      </c>
      <c r="L57" s="283"/>
      <c r="M57" s="280">
        <v>22</v>
      </c>
      <c r="N57" s="280">
        <v>10</v>
      </c>
      <c r="O57" s="280">
        <v>12</v>
      </c>
      <c r="P57" s="280"/>
      <c r="Q57" s="281"/>
      <c r="R57" s="284"/>
      <c r="S57" s="284"/>
      <c r="T57" s="276"/>
      <c r="U57" s="276"/>
      <c r="V57" s="276"/>
      <c r="W57" s="276"/>
      <c r="X57" s="276"/>
      <c r="Y57" s="276"/>
      <c r="Z57" s="276"/>
      <c r="AA57" s="276"/>
      <c r="AB57" s="276"/>
      <c r="AC57" s="276">
        <v>10</v>
      </c>
      <c r="AD57" s="276">
        <v>12</v>
      </c>
      <c r="AE57" s="276">
        <v>1</v>
      </c>
    </row>
    <row r="58" spans="1:31" s="123" customFormat="1" ht="27.75" customHeight="1">
      <c r="A58" s="176" t="s">
        <v>546</v>
      </c>
      <c r="B58" s="187" t="s">
        <v>547</v>
      </c>
      <c r="C58" s="277"/>
      <c r="D58" s="278" t="s">
        <v>567</v>
      </c>
      <c r="E58" s="278"/>
      <c r="F58" s="278"/>
      <c r="G58" s="285" t="s">
        <v>319</v>
      </c>
      <c r="H58" s="286"/>
      <c r="I58" s="287" t="s">
        <v>377</v>
      </c>
      <c r="J58" s="280"/>
      <c r="K58" s="288" t="s">
        <v>320</v>
      </c>
      <c r="L58" s="280"/>
      <c r="M58" s="280" t="s">
        <v>548</v>
      </c>
      <c r="N58" s="280" t="s">
        <v>321</v>
      </c>
      <c r="O58" s="323" t="s">
        <v>456</v>
      </c>
      <c r="P58" s="323"/>
      <c r="Q58" s="323"/>
      <c r="R58" s="289"/>
      <c r="S58" s="289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123" customFormat="1" ht="13.5" customHeight="1" thickBot="1">
      <c r="A59" s="122" t="s">
        <v>324</v>
      </c>
      <c r="B59" s="40" t="s">
        <v>316</v>
      </c>
      <c r="C59" s="436">
        <v>5</v>
      </c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9"/>
      <c r="Z59" s="40"/>
      <c r="AA59" s="40"/>
      <c r="AB59" s="40"/>
      <c r="AC59" s="40"/>
      <c r="AD59" s="40"/>
      <c r="AE59" s="40"/>
    </row>
    <row r="60" spans="1:31" s="123" customFormat="1" ht="41.25" customHeight="1" thickBot="1">
      <c r="A60" s="124" t="s">
        <v>325</v>
      </c>
      <c r="B60" s="135" t="s">
        <v>549</v>
      </c>
      <c r="C60" s="294">
        <v>1</v>
      </c>
      <c r="D60" s="295">
        <v>2</v>
      </c>
      <c r="E60" s="295">
        <v>1</v>
      </c>
      <c r="F60" s="295"/>
      <c r="G60" s="295">
        <v>126</v>
      </c>
      <c r="H60" s="295">
        <v>102</v>
      </c>
      <c r="I60" s="295">
        <v>84</v>
      </c>
      <c r="J60" s="295">
        <v>42</v>
      </c>
      <c r="K60" s="296">
        <v>42</v>
      </c>
      <c r="L60" s="296"/>
      <c r="M60" s="247">
        <v>24</v>
      </c>
      <c r="N60" s="247">
        <v>16</v>
      </c>
      <c r="O60" s="247">
        <v>8</v>
      </c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47"/>
      <c r="AA60" s="247"/>
      <c r="AB60" s="247"/>
      <c r="AC60" s="247">
        <v>16</v>
      </c>
      <c r="AD60" s="247">
        <v>8</v>
      </c>
      <c r="AE60" s="247">
        <v>1</v>
      </c>
    </row>
    <row r="61" spans="1:31" s="123" customFormat="1" ht="46.5" customHeight="1" thickBot="1">
      <c r="A61" s="177" t="s">
        <v>326</v>
      </c>
      <c r="B61" s="188" t="s">
        <v>550</v>
      </c>
      <c r="C61" s="297"/>
      <c r="D61" s="297" t="s">
        <v>566</v>
      </c>
      <c r="E61" s="260">
        <v>1</v>
      </c>
      <c r="F61" s="260"/>
      <c r="G61" s="298">
        <v>126</v>
      </c>
      <c r="H61" s="298">
        <v>102</v>
      </c>
      <c r="I61" s="298">
        <v>84</v>
      </c>
      <c r="J61" s="298">
        <v>42</v>
      </c>
      <c r="K61" s="299">
        <v>42</v>
      </c>
      <c r="L61" s="299"/>
      <c r="M61" s="251">
        <v>24</v>
      </c>
      <c r="N61" s="251">
        <v>16</v>
      </c>
      <c r="O61" s="251">
        <v>8</v>
      </c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>
        <v>16</v>
      </c>
      <c r="AD61" s="251">
        <v>8</v>
      </c>
      <c r="AE61" s="251">
        <v>1</v>
      </c>
    </row>
    <row r="62" spans="1:31" s="123" customFormat="1" ht="17.25" customHeight="1">
      <c r="A62" s="177" t="s">
        <v>551</v>
      </c>
      <c r="B62" s="188" t="s">
        <v>552</v>
      </c>
      <c r="C62" s="300"/>
      <c r="D62" s="301" t="s">
        <v>566</v>
      </c>
      <c r="E62" s="301"/>
      <c r="F62" s="302" t="s">
        <v>319</v>
      </c>
      <c r="G62" s="303" t="s">
        <v>377</v>
      </c>
      <c r="H62" s="304" t="s">
        <v>320</v>
      </c>
      <c r="I62" s="305" t="s">
        <v>378</v>
      </c>
      <c r="J62" s="305" t="s">
        <v>321</v>
      </c>
      <c r="K62" s="427" t="s">
        <v>100</v>
      </c>
      <c r="L62" s="427"/>
      <c r="M62" s="427"/>
      <c r="N62" s="305"/>
      <c r="O62" s="427"/>
      <c r="P62" s="427"/>
      <c r="Q62" s="427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</row>
    <row r="63" spans="1:31" s="123" customFormat="1" ht="15.75" customHeight="1" thickBot="1">
      <c r="A63" s="177" t="s">
        <v>327</v>
      </c>
      <c r="B63" s="189" t="s">
        <v>316</v>
      </c>
      <c r="C63" s="433">
        <v>5</v>
      </c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5"/>
      <c r="Z63" s="251"/>
      <c r="AA63" s="251"/>
      <c r="AB63" s="251"/>
      <c r="AC63" s="251"/>
      <c r="AD63" s="251"/>
      <c r="AE63" s="251"/>
    </row>
    <row r="64" spans="1:31" s="123" customFormat="1" ht="27" customHeight="1" thickBot="1">
      <c r="A64" s="124" t="s">
        <v>328</v>
      </c>
      <c r="B64" s="135" t="s">
        <v>553</v>
      </c>
      <c r="C64" s="306">
        <v>1</v>
      </c>
      <c r="D64" s="140">
        <v>4</v>
      </c>
      <c r="E64" s="140"/>
      <c r="F64" s="140"/>
      <c r="G64" s="140">
        <v>528</v>
      </c>
      <c r="H64" s="140">
        <v>480</v>
      </c>
      <c r="I64" s="140">
        <v>360</v>
      </c>
      <c r="J64" s="140">
        <v>214</v>
      </c>
      <c r="K64" s="255">
        <v>146</v>
      </c>
      <c r="L64" s="307"/>
      <c r="M64" s="341">
        <v>48</v>
      </c>
      <c r="N64" s="341">
        <v>24</v>
      </c>
      <c r="O64" s="334">
        <v>24</v>
      </c>
      <c r="P64" s="115"/>
      <c r="Q64" s="115"/>
      <c r="R64" s="115"/>
      <c r="S64" s="115"/>
      <c r="T64" s="115"/>
      <c r="U64" s="115"/>
      <c r="V64" s="115"/>
      <c r="W64" s="141"/>
      <c r="X64" s="141"/>
      <c r="Y64" s="141"/>
      <c r="Z64" s="334">
        <v>4</v>
      </c>
      <c r="AA64" s="334">
        <v>14</v>
      </c>
      <c r="AB64" s="322"/>
      <c r="AC64" s="334">
        <v>20</v>
      </c>
      <c r="AD64" s="334">
        <v>10</v>
      </c>
      <c r="AE64" s="115"/>
    </row>
    <row r="65" spans="1:31" s="123" customFormat="1" ht="28.5" customHeight="1" thickBot="1">
      <c r="A65" s="177" t="s">
        <v>329</v>
      </c>
      <c r="B65" s="188" t="s">
        <v>554</v>
      </c>
      <c r="C65" s="343">
        <v>4</v>
      </c>
      <c r="D65" s="308" t="s">
        <v>566</v>
      </c>
      <c r="E65" s="309"/>
      <c r="F65" s="309"/>
      <c r="G65" s="310">
        <v>370</v>
      </c>
      <c r="H65" s="310">
        <v>332</v>
      </c>
      <c r="I65" s="310">
        <v>252</v>
      </c>
      <c r="J65" s="311">
        <v>152</v>
      </c>
      <c r="K65" s="61">
        <v>100</v>
      </c>
      <c r="L65" s="61"/>
      <c r="M65" s="321">
        <v>38</v>
      </c>
      <c r="N65" s="321">
        <v>16</v>
      </c>
      <c r="O65" s="321">
        <v>22</v>
      </c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251">
        <v>4</v>
      </c>
      <c r="AA65" s="251">
        <v>14</v>
      </c>
      <c r="AB65" s="251"/>
      <c r="AC65" s="251">
        <v>12</v>
      </c>
      <c r="AD65" s="251">
        <v>8</v>
      </c>
      <c r="AE65" s="115"/>
    </row>
    <row r="66" spans="1:31" s="123" customFormat="1" ht="17.25" customHeight="1" thickBot="1">
      <c r="A66" s="177" t="s">
        <v>555</v>
      </c>
      <c r="B66" s="188" t="s">
        <v>556</v>
      </c>
      <c r="C66" s="312"/>
      <c r="D66" s="342" t="s">
        <v>566</v>
      </c>
      <c r="E66" s="313"/>
      <c r="F66" s="314"/>
      <c r="G66" s="61">
        <v>158</v>
      </c>
      <c r="H66" s="61">
        <v>148</v>
      </c>
      <c r="I66" s="315">
        <v>108</v>
      </c>
      <c r="J66" s="316">
        <v>62</v>
      </c>
      <c r="K66" s="316">
        <v>46</v>
      </c>
      <c r="L66" s="317"/>
      <c r="M66" s="318">
        <v>10</v>
      </c>
      <c r="N66" s="319">
        <v>8</v>
      </c>
      <c r="O66" s="318">
        <v>2</v>
      </c>
      <c r="P66" s="320"/>
      <c r="Q66" s="320"/>
      <c r="R66" s="115"/>
      <c r="S66" s="115"/>
      <c r="T66" s="115"/>
      <c r="U66" s="115"/>
      <c r="V66" s="115"/>
      <c r="W66" s="115"/>
      <c r="X66" s="115"/>
      <c r="Y66" s="115"/>
      <c r="Z66" s="322"/>
      <c r="AA66" s="322"/>
      <c r="AB66" s="322"/>
      <c r="AC66" s="322">
        <v>8</v>
      </c>
      <c r="AD66" s="322">
        <v>2</v>
      </c>
      <c r="AE66" s="115"/>
    </row>
    <row r="67" spans="1:31" s="123" customFormat="1" ht="24" customHeight="1">
      <c r="A67" s="122" t="s">
        <v>330</v>
      </c>
      <c r="B67" s="127" t="s">
        <v>376</v>
      </c>
      <c r="C67" s="290"/>
      <c r="D67" s="128" t="s">
        <v>567</v>
      </c>
      <c r="E67" s="128"/>
      <c r="F67" s="291" t="s">
        <v>319</v>
      </c>
      <c r="G67" s="292" t="s">
        <v>377</v>
      </c>
      <c r="H67" s="293" t="s">
        <v>320</v>
      </c>
      <c r="I67" s="129" t="s">
        <v>379</v>
      </c>
      <c r="J67" s="129" t="s">
        <v>321</v>
      </c>
      <c r="K67" s="431" t="s">
        <v>371</v>
      </c>
      <c r="L67" s="431"/>
      <c r="M67" s="431"/>
      <c r="N67" s="129"/>
      <c r="O67" s="431"/>
      <c r="P67" s="431"/>
      <c r="Q67" s="431"/>
      <c r="R67" s="115"/>
      <c r="S67" s="115"/>
      <c r="T67" s="115"/>
      <c r="U67" s="115"/>
      <c r="V67" s="115"/>
      <c r="W67" s="115"/>
      <c r="X67" s="115"/>
      <c r="Y67" s="115"/>
      <c r="Z67" s="322"/>
      <c r="AA67" s="322"/>
      <c r="AB67" s="322"/>
      <c r="AC67" s="322"/>
      <c r="AD67" s="322"/>
      <c r="AE67" s="115"/>
    </row>
    <row r="68" spans="1:31" s="123" customFormat="1" ht="12" customHeight="1" thickBot="1">
      <c r="A68" s="122" t="s">
        <v>331</v>
      </c>
      <c r="B68" s="40" t="s">
        <v>316</v>
      </c>
      <c r="C68" s="436">
        <v>5</v>
      </c>
      <c r="D68" s="437"/>
      <c r="E68" s="437"/>
      <c r="F68" s="437"/>
      <c r="G68" s="437"/>
      <c r="H68" s="437"/>
      <c r="I68" s="437"/>
      <c r="J68" s="438"/>
      <c r="K68" s="438"/>
      <c r="L68" s="438"/>
      <c r="M68" s="438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9"/>
      <c r="Z68" s="254"/>
      <c r="AA68" s="254"/>
      <c r="AB68" s="254"/>
      <c r="AC68" s="254"/>
      <c r="AD68" s="254"/>
      <c r="AE68" s="115"/>
    </row>
    <row r="69" spans="1:31" s="123" customFormat="1" ht="27.75" customHeight="1" thickBot="1">
      <c r="A69" s="124" t="s">
        <v>557</v>
      </c>
      <c r="B69" s="135" t="s">
        <v>558</v>
      </c>
      <c r="C69" s="143">
        <v>1</v>
      </c>
      <c r="D69" s="143">
        <v>2</v>
      </c>
      <c r="E69" s="38"/>
      <c r="F69" s="38"/>
      <c r="G69" s="327">
        <v>117</v>
      </c>
      <c r="H69" s="327">
        <v>105</v>
      </c>
      <c r="I69" s="327">
        <v>78</v>
      </c>
      <c r="J69" s="328">
        <v>28</v>
      </c>
      <c r="K69" s="328">
        <v>50</v>
      </c>
      <c r="L69" s="38"/>
      <c r="M69" s="241">
        <v>12</v>
      </c>
      <c r="N69" s="143">
        <v>6</v>
      </c>
      <c r="O69" s="143">
        <v>6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>
        <v>6</v>
      </c>
      <c r="AD69" s="143">
        <v>6</v>
      </c>
      <c r="AE69" s="38"/>
    </row>
    <row r="70" spans="1:31" s="123" customFormat="1" ht="33" customHeight="1" thickBot="1">
      <c r="A70" s="177" t="s">
        <v>559</v>
      </c>
      <c r="B70" s="188" t="s">
        <v>560</v>
      </c>
      <c r="C70" s="38"/>
      <c r="D70" s="38" t="s">
        <v>566</v>
      </c>
      <c r="E70" s="38"/>
      <c r="F70" s="38"/>
      <c r="G70" s="61">
        <v>117</v>
      </c>
      <c r="H70" s="61">
        <v>105</v>
      </c>
      <c r="I70" s="61">
        <v>78</v>
      </c>
      <c r="J70" s="329">
        <v>28</v>
      </c>
      <c r="K70" s="329">
        <v>50</v>
      </c>
      <c r="L70" s="330"/>
      <c r="M70" s="330">
        <v>12</v>
      </c>
      <c r="N70" s="38">
        <v>6</v>
      </c>
      <c r="O70" s="38">
        <v>6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>
        <v>6</v>
      </c>
      <c r="AD70" s="38">
        <v>6</v>
      </c>
      <c r="AE70" s="38"/>
    </row>
    <row r="71" spans="1:31" s="123" customFormat="1" ht="15" customHeight="1" thickBot="1">
      <c r="A71" s="177" t="s">
        <v>561</v>
      </c>
      <c r="B71" s="188" t="s">
        <v>68</v>
      </c>
      <c r="C71" s="326"/>
      <c r="D71" s="324" t="s">
        <v>566</v>
      </c>
      <c r="E71" s="325"/>
      <c r="F71" s="325"/>
      <c r="G71" s="38"/>
      <c r="H71" s="38"/>
      <c r="I71" s="331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123" customFormat="1" ht="16.5" customHeight="1" thickBot="1">
      <c r="A72" s="177" t="s">
        <v>562</v>
      </c>
      <c r="B72" s="189" t="s">
        <v>316</v>
      </c>
      <c r="C72" s="324">
        <v>5</v>
      </c>
      <c r="D72" s="326"/>
      <c r="E72" s="325"/>
      <c r="F72" s="325"/>
      <c r="G72" s="38"/>
      <c r="H72" s="38"/>
      <c r="I72" s="331"/>
      <c r="J72" s="2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123" customFormat="1" ht="16.5" customHeight="1">
      <c r="A73" s="337"/>
      <c r="B73" s="338" t="s">
        <v>68</v>
      </c>
      <c r="C73" s="324"/>
      <c r="D73" s="326"/>
      <c r="E73" s="325"/>
      <c r="F73" s="325"/>
      <c r="G73" s="38"/>
      <c r="H73" s="38"/>
      <c r="I73" s="339"/>
      <c r="J73" s="238" t="s">
        <v>321</v>
      </c>
      <c r="K73" s="340"/>
      <c r="L73" s="340">
        <v>9</v>
      </c>
      <c r="M73" s="340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23" customFormat="1" ht="16.5" customHeight="1" thickBot="1">
      <c r="A74" s="337"/>
      <c r="B74" s="338" t="s">
        <v>569</v>
      </c>
      <c r="C74" s="324"/>
      <c r="D74" s="326"/>
      <c r="E74" s="325"/>
      <c r="F74" s="325"/>
      <c r="G74" s="38"/>
      <c r="H74" s="38"/>
      <c r="I74" s="339"/>
      <c r="J74" s="238" t="s">
        <v>321</v>
      </c>
      <c r="K74" s="340"/>
      <c r="L74" s="340">
        <v>15</v>
      </c>
      <c r="M74" s="340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123" customFormat="1" ht="21" customHeight="1" thickBot="1">
      <c r="A75" s="117"/>
      <c r="B75" s="40" t="s">
        <v>380</v>
      </c>
      <c r="C75" s="136"/>
      <c r="D75" s="136"/>
      <c r="E75" s="42"/>
      <c r="F75" s="42"/>
      <c r="G75" s="38"/>
      <c r="H75" s="38"/>
      <c r="I75" s="38"/>
      <c r="J75" s="124" t="s">
        <v>321</v>
      </c>
      <c r="K75" s="432" t="s">
        <v>370</v>
      </c>
      <c r="L75" s="432"/>
      <c r="M75" s="432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:31" s="123" customFormat="1" ht="21" customHeight="1" thickBot="1">
      <c r="A76" s="117"/>
      <c r="B76" s="40" t="s">
        <v>71</v>
      </c>
      <c r="C76" s="136"/>
      <c r="D76" s="136"/>
      <c r="E76" s="42"/>
      <c r="F76" s="42"/>
      <c r="G76" s="38"/>
      <c r="H76" s="38"/>
      <c r="I76" s="38"/>
      <c r="J76" s="124" t="s">
        <v>321</v>
      </c>
      <c r="K76" s="432">
        <v>6</v>
      </c>
      <c r="L76" s="432"/>
      <c r="M76" s="432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:31" s="123" customFormat="1" ht="24" customHeight="1" thickBot="1">
      <c r="A77" s="137"/>
      <c r="B77" s="134" t="s">
        <v>72</v>
      </c>
      <c r="C77" s="114"/>
      <c r="D77" s="114"/>
      <c r="E77" s="40"/>
      <c r="F77" s="40"/>
      <c r="G77" s="38"/>
      <c r="H77" s="38"/>
      <c r="I77" s="38"/>
      <c r="J77" s="124" t="s">
        <v>321</v>
      </c>
      <c r="K77" s="432" t="s">
        <v>370</v>
      </c>
      <c r="L77" s="432"/>
      <c r="M77" s="432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:31" s="123" customFormat="1" ht="24.75" customHeight="1" thickBot="1">
      <c r="A78" s="137"/>
      <c r="B78" s="134" t="s">
        <v>73</v>
      </c>
      <c r="C78" s="114"/>
      <c r="D78" s="114"/>
      <c r="E78" s="40"/>
      <c r="F78" s="40"/>
      <c r="G78" s="38"/>
      <c r="H78" s="38"/>
      <c r="I78" s="38"/>
      <c r="J78" s="124" t="s">
        <v>321</v>
      </c>
      <c r="K78" s="432">
        <v>2</v>
      </c>
      <c r="L78" s="432"/>
      <c r="M78" s="432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:31" s="123" customFormat="1" ht="12" customHeight="1">
      <c r="A79" s="423"/>
      <c r="B79" s="424"/>
      <c r="C79" s="424"/>
      <c r="D79" s="424"/>
      <c r="E79" s="424"/>
      <c r="F79" s="424"/>
      <c r="G79" s="420" t="s">
        <v>9</v>
      </c>
      <c r="H79" s="415" t="s">
        <v>74</v>
      </c>
      <c r="I79" s="415"/>
      <c r="J79" s="415"/>
      <c r="K79" s="415"/>
      <c r="L79" s="415"/>
      <c r="M79" s="115"/>
      <c r="N79" s="115"/>
      <c r="O79" s="115"/>
      <c r="P79" s="115"/>
      <c r="Q79" s="115">
        <v>12</v>
      </c>
      <c r="R79" s="115"/>
      <c r="S79" s="115"/>
      <c r="T79" s="251">
        <v>10</v>
      </c>
      <c r="U79" s="245"/>
      <c r="V79" s="245"/>
      <c r="W79" s="251">
        <v>8</v>
      </c>
      <c r="X79" s="245"/>
      <c r="Y79" s="245"/>
      <c r="Z79" s="251">
        <v>11</v>
      </c>
      <c r="AA79" s="245"/>
      <c r="AB79" s="245"/>
      <c r="AC79" s="251">
        <v>11</v>
      </c>
      <c r="AD79" s="115"/>
      <c r="AE79" s="115"/>
    </row>
    <row r="80" spans="1:31" s="123" customFormat="1" ht="12" customHeight="1">
      <c r="A80" s="416"/>
      <c r="B80" s="417"/>
      <c r="C80" s="417"/>
      <c r="D80" s="417"/>
      <c r="E80" s="417"/>
      <c r="F80" s="417"/>
      <c r="G80" s="421"/>
      <c r="H80" s="415" t="s">
        <v>75</v>
      </c>
      <c r="I80" s="415"/>
      <c r="J80" s="415"/>
      <c r="K80" s="415"/>
      <c r="L80" s="415"/>
      <c r="M80" s="115"/>
      <c r="N80" s="115"/>
      <c r="O80" s="115"/>
      <c r="P80" s="115"/>
      <c r="Q80" s="115"/>
      <c r="R80" s="115"/>
      <c r="S80" s="11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115"/>
      <c r="AE80" s="115"/>
    </row>
    <row r="81" spans="1:31" s="123" customFormat="1" ht="12" customHeight="1">
      <c r="A81" s="425"/>
      <c r="B81" s="426"/>
      <c r="C81" s="426"/>
      <c r="D81" s="426"/>
      <c r="E81" s="426"/>
      <c r="F81" s="426"/>
      <c r="G81" s="421"/>
      <c r="H81" s="415" t="s">
        <v>397</v>
      </c>
      <c r="I81" s="415"/>
      <c r="J81" s="415"/>
      <c r="K81" s="415"/>
      <c r="L81" s="415"/>
      <c r="M81" s="115"/>
      <c r="N81" s="115"/>
      <c r="O81" s="115"/>
      <c r="P81" s="115"/>
      <c r="Q81" s="115"/>
      <c r="R81" s="115"/>
      <c r="S81" s="115"/>
      <c r="T81" s="245"/>
      <c r="U81" s="245"/>
      <c r="V81" s="245"/>
      <c r="W81" s="245"/>
      <c r="X81" s="245"/>
      <c r="Y81" s="245"/>
      <c r="Z81" s="251">
        <v>2</v>
      </c>
      <c r="AA81" s="251"/>
      <c r="AB81" s="251"/>
      <c r="AC81" s="251">
        <v>1</v>
      </c>
      <c r="AD81" s="115"/>
      <c r="AE81" s="115"/>
    </row>
    <row r="82" spans="1:31" s="123" customFormat="1" ht="12" customHeight="1">
      <c r="A82" s="416"/>
      <c r="B82" s="417"/>
      <c r="C82" s="417"/>
      <c r="D82" s="417"/>
      <c r="E82" s="417"/>
      <c r="F82" s="417"/>
      <c r="G82" s="421"/>
      <c r="H82" s="415" t="s">
        <v>398</v>
      </c>
      <c r="I82" s="415"/>
      <c r="J82" s="415"/>
      <c r="K82" s="415"/>
      <c r="L82" s="415"/>
      <c r="M82" s="115"/>
      <c r="N82" s="115"/>
      <c r="O82" s="115"/>
      <c r="P82" s="115"/>
      <c r="Q82" s="115">
        <v>10</v>
      </c>
      <c r="R82" s="115"/>
      <c r="S82" s="115"/>
      <c r="T82" s="251">
        <v>9</v>
      </c>
      <c r="U82" s="245"/>
      <c r="V82" s="245"/>
      <c r="W82" s="251">
        <v>9</v>
      </c>
      <c r="X82" s="245"/>
      <c r="Y82" s="245"/>
      <c r="Z82" s="251">
        <v>5</v>
      </c>
      <c r="AA82" s="245"/>
      <c r="AB82" s="245"/>
      <c r="AC82" s="251">
        <v>5</v>
      </c>
      <c r="AD82" s="115"/>
      <c r="AE82" s="115"/>
    </row>
    <row r="83" spans="1:31" s="123" customFormat="1" ht="12" customHeight="1">
      <c r="A83" s="416"/>
      <c r="B83" s="417"/>
      <c r="C83" s="417"/>
      <c r="D83" s="417"/>
      <c r="E83" s="417"/>
      <c r="F83" s="417"/>
      <c r="G83" s="421"/>
      <c r="H83" s="415" t="s">
        <v>570</v>
      </c>
      <c r="I83" s="415"/>
      <c r="J83" s="415"/>
      <c r="K83" s="415"/>
      <c r="L83" s="415"/>
      <c r="M83" s="115"/>
      <c r="N83" s="115"/>
      <c r="O83" s="115"/>
      <c r="P83" s="115"/>
      <c r="Q83" s="115">
        <v>3</v>
      </c>
      <c r="R83" s="115"/>
      <c r="S83" s="115"/>
      <c r="T83" s="251">
        <v>3</v>
      </c>
      <c r="U83" s="245"/>
      <c r="V83" s="245"/>
      <c r="W83" s="251">
        <v>4</v>
      </c>
      <c r="X83" s="245"/>
      <c r="Y83" s="245"/>
      <c r="Z83" s="251">
        <v>3</v>
      </c>
      <c r="AA83" s="245"/>
      <c r="AB83" s="245"/>
      <c r="AC83" s="251">
        <v>5</v>
      </c>
      <c r="AD83" s="115"/>
      <c r="AE83" s="115"/>
    </row>
    <row r="84" spans="1:31" s="123" customFormat="1" ht="27.75" customHeight="1">
      <c r="A84" s="425"/>
      <c r="B84" s="426"/>
      <c r="C84" s="426"/>
      <c r="D84" s="426"/>
      <c r="E84" s="426"/>
      <c r="F84" s="426"/>
      <c r="G84" s="421"/>
      <c r="H84" s="415" t="s">
        <v>571</v>
      </c>
      <c r="I84" s="415"/>
      <c r="J84" s="415"/>
      <c r="K84" s="415"/>
      <c r="L84" s="415"/>
      <c r="M84" s="115"/>
      <c r="N84" s="115"/>
      <c r="O84" s="115"/>
      <c r="P84" s="115"/>
      <c r="Q84" s="115">
        <v>7</v>
      </c>
      <c r="R84" s="115"/>
      <c r="S84" s="115"/>
      <c r="T84" s="251">
        <v>4</v>
      </c>
      <c r="U84" s="245"/>
      <c r="V84" s="245"/>
      <c r="W84" s="251">
        <v>2</v>
      </c>
      <c r="X84" s="245"/>
      <c r="Y84" s="245"/>
      <c r="Z84" s="251">
        <v>8</v>
      </c>
      <c r="AA84" s="245"/>
      <c r="AB84" s="245"/>
      <c r="AC84" s="251">
        <v>11</v>
      </c>
      <c r="AD84" s="115"/>
      <c r="AE84" s="115"/>
    </row>
    <row r="85" spans="1:31" s="123" customFormat="1" ht="16.5" customHeight="1" thickBot="1">
      <c r="A85" s="418"/>
      <c r="B85" s="419"/>
      <c r="C85" s="419"/>
      <c r="D85" s="419"/>
      <c r="E85" s="419"/>
      <c r="F85" s="419"/>
      <c r="G85" s="422"/>
      <c r="H85" s="415" t="s">
        <v>76</v>
      </c>
      <c r="I85" s="415"/>
      <c r="J85" s="415"/>
      <c r="K85" s="415"/>
      <c r="L85" s="415"/>
      <c r="M85" s="115"/>
      <c r="N85" s="115"/>
      <c r="O85" s="115"/>
      <c r="P85" s="115"/>
      <c r="Q85" s="115">
        <v>2</v>
      </c>
      <c r="R85" s="115"/>
      <c r="S85" s="115"/>
      <c r="T85" s="251">
        <v>2</v>
      </c>
      <c r="U85" s="245"/>
      <c r="V85" s="245"/>
      <c r="W85" s="251">
        <v>2</v>
      </c>
      <c r="X85" s="245"/>
      <c r="Y85" s="245"/>
      <c r="Z85" s="251">
        <v>2</v>
      </c>
      <c r="AA85" s="245"/>
      <c r="AB85" s="245"/>
      <c r="AC85" s="251">
        <v>2</v>
      </c>
      <c r="AD85" s="115"/>
      <c r="AE85" s="115"/>
    </row>
    <row r="86" spans="1:28" ht="12.75">
      <c r="A86" s="44"/>
      <c r="B86" s="138"/>
      <c r="C86" s="138"/>
      <c r="D86" s="138"/>
      <c r="E86" s="138"/>
      <c r="F86" s="138"/>
      <c r="G86" s="44"/>
      <c r="H86" s="44"/>
      <c r="I86" s="44"/>
      <c r="J86" s="44"/>
      <c r="K86" s="44"/>
      <c r="L86" s="44"/>
      <c r="M86" s="116"/>
      <c r="Z86" s="123"/>
      <c r="AA86" s="123"/>
      <c r="AB86" s="123"/>
    </row>
    <row r="87" spans="13:28" ht="12.75">
      <c r="M87" s="116"/>
      <c r="Z87" s="123"/>
      <c r="AA87" s="123"/>
      <c r="AB87" s="123"/>
    </row>
    <row r="88" spans="13:28" ht="12.75">
      <c r="M88" s="116"/>
      <c r="Z88" s="123"/>
      <c r="AA88" s="123"/>
      <c r="AB88" s="123"/>
    </row>
    <row r="89" spans="13:28" ht="12.75">
      <c r="M89" s="116"/>
      <c r="Z89" s="123"/>
      <c r="AA89" s="123"/>
      <c r="AB89" s="123"/>
    </row>
  </sheetData>
  <sheetProtection/>
  <mergeCells count="67">
    <mergeCell ref="K76:M76"/>
    <mergeCell ref="K77:M77"/>
    <mergeCell ref="AC3:AE3"/>
    <mergeCell ref="AC4:AC6"/>
    <mergeCell ref="AD4:AD6"/>
    <mergeCell ref="AE4:AE6"/>
    <mergeCell ref="P3:P6"/>
    <mergeCell ref="Y4:Y6"/>
    <mergeCell ref="R4:R6"/>
    <mergeCell ref="S4:S6"/>
    <mergeCell ref="E3:F4"/>
    <mergeCell ref="N3:N6"/>
    <mergeCell ref="O3:O6"/>
    <mergeCell ref="C59:Y59"/>
    <mergeCell ref="H3:H6"/>
    <mergeCell ref="J4:L5"/>
    <mergeCell ref="X4:X6"/>
    <mergeCell ref="T3:V3"/>
    <mergeCell ref="W3:Y3"/>
    <mergeCell ref="O62:Q62"/>
    <mergeCell ref="K62:M62"/>
    <mergeCell ref="C54:Y54"/>
    <mergeCell ref="A81:F81"/>
    <mergeCell ref="O67:Q67"/>
    <mergeCell ref="K67:M67"/>
    <mergeCell ref="K78:M78"/>
    <mergeCell ref="C63:Y63"/>
    <mergeCell ref="C68:Y68"/>
    <mergeCell ref="K75:M75"/>
    <mergeCell ref="A85:F85"/>
    <mergeCell ref="G79:G85"/>
    <mergeCell ref="H85:L85"/>
    <mergeCell ref="A79:F79"/>
    <mergeCell ref="A84:F84"/>
    <mergeCell ref="H83:L83"/>
    <mergeCell ref="A83:F83"/>
    <mergeCell ref="H79:L79"/>
    <mergeCell ref="H84:L84"/>
    <mergeCell ref="A80:F80"/>
    <mergeCell ref="H82:L82"/>
    <mergeCell ref="A82:F82"/>
    <mergeCell ref="H81:L81"/>
    <mergeCell ref="H80:L80"/>
    <mergeCell ref="A1:L1"/>
    <mergeCell ref="A2:A6"/>
    <mergeCell ref="B2:B6"/>
    <mergeCell ref="G2:L2"/>
    <mergeCell ref="I3:L3"/>
    <mergeCell ref="I4:I6"/>
    <mergeCell ref="C2:F2"/>
    <mergeCell ref="C3:C6"/>
    <mergeCell ref="D3:D6"/>
    <mergeCell ref="G3:G6"/>
    <mergeCell ref="Z4:Z6"/>
    <mergeCell ref="AA4:AA6"/>
    <mergeCell ref="T4:T6"/>
    <mergeCell ref="O58:Q58"/>
    <mergeCell ref="M2:P2"/>
    <mergeCell ref="M3:M6"/>
    <mergeCell ref="W4:W6"/>
    <mergeCell ref="Q4:Q6"/>
    <mergeCell ref="U4:U6"/>
    <mergeCell ref="V4:V6"/>
    <mergeCell ref="Q2:AE2"/>
    <mergeCell ref="AB4:AB6"/>
    <mergeCell ref="Q3:S3"/>
    <mergeCell ref="Z3:AB3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7109375" style="0" customWidth="1"/>
    <col min="2" max="2" width="71.7109375" style="0" customWidth="1"/>
  </cols>
  <sheetData>
    <row r="1" ht="15.75">
      <c r="B1" s="104" t="s">
        <v>224</v>
      </c>
    </row>
    <row r="3" spans="1:2" ht="20.25" customHeight="1">
      <c r="A3" s="446" t="s">
        <v>249</v>
      </c>
      <c r="B3" s="447"/>
    </row>
    <row r="4" spans="1:2" ht="20.25" customHeight="1">
      <c r="A4" s="103"/>
      <c r="B4" s="102" t="s">
        <v>225</v>
      </c>
    </row>
    <row r="5" spans="1:2" ht="15.75">
      <c r="A5" s="101">
        <v>1</v>
      </c>
      <c r="B5" s="97" t="s">
        <v>248</v>
      </c>
    </row>
    <row r="6" spans="1:2" ht="15.75">
      <c r="A6" s="101">
        <v>2</v>
      </c>
      <c r="B6" s="97" t="s">
        <v>247</v>
      </c>
    </row>
    <row r="7" spans="1:2" ht="15.75">
      <c r="A7" s="101">
        <v>3</v>
      </c>
      <c r="B7" s="97" t="s">
        <v>246</v>
      </c>
    </row>
    <row r="8" spans="1:2" ht="15.75">
      <c r="A8" s="101">
        <v>4</v>
      </c>
      <c r="B8" s="97" t="s">
        <v>245</v>
      </c>
    </row>
    <row r="9" spans="1:2" ht="15.75">
      <c r="A9" s="101">
        <v>5</v>
      </c>
      <c r="B9" s="97" t="s">
        <v>244</v>
      </c>
    </row>
    <row r="10" spans="1:2" ht="15.75">
      <c r="A10" s="101">
        <v>6</v>
      </c>
      <c r="B10" s="97" t="s">
        <v>243</v>
      </c>
    </row>
    <row r="11" spans="1:2" ht="15.75">
      <c r="A11" s="101">
        <v>7</v>
      </c>
      <c r="B11" s="97" t="s">
        <v>242</v>
      </c>
    </row>
    <row r="12" spans="1:2" ht="15.75">
      <c r="A12" s="101">
        <v>8</v>
      </c>
      <c r="B12" s="97" t="s">
        <v>241</v>
      </c>
    </row>
    <row r="13" spans="1:2" ht="15.75">
      <c r="A13" s="101">
        <v>9</v>
      </c>
      <c r="B13" s="97" t="s">
        <v>240</v>
      </c>
    </row>
    <row r="14" spans="1:2" ht="15.75">
      <c r="A14" s="101">
        <v>10</v>
      </c>
      <c r="B14" s="97" t="s">
        <v>239</v>
      </c>
    </row>
    <row r="15" spans="1:2" ht="15.75">
      <c r="A15" s="101">
        <v>11</v>
      </c>
      <c r="B15" s="97" t="s">
        <v>238</v>
      </c>
    </row>
    <row r="16" spans="1:2" ht="15.75">
      <c r="A16" s="101">
        <v>12</v>
      </c>
      <c r="B16" s="97" t="s">
        <v>237</v>
      </c>
    </row>
    <row r="17" spans="1:2" ht="15.75">
      <c r="A17" s="101">
        <v>13</v>
      </c>
      <c r="B17" s="97" t="s">
        <v>236</v>
      </c>
    </row>
    <row r="18" spans="1:2" ht="15.75">
      <c r="A18" s="101">
        <v>14</v>
      </c>
      <c r="B18" s="97" t="s">
        <v>235</v>
      </c>
    </row>
    <row r="19" spans="1:2" ht="15.75">
      <c r="A19" s="101"/>
      <c r="B19" s="99" t="s">
        <v>226</v>
      </c>
    </row>
    <row r="20" spans="1:2" ht="15.75">
      <c r="A20" s="101">
        <v>1</v>
      </c>
      <c r="B20" s="97" t="s">
        <v>234</v>
      </c>
    </row>
    <row r="21" spans="1:2" ht="15.75">
      <c r="A21" s="101">
        <v>2</v>
      </c>
      <c r="B21" s="97" t="s">
        <v>233</v>
      </c>
    </row>
    <row r="22" spans="1:2" ht="15.75">
      <c r="A22" s="101"/>
      <c r="B22" s="99" t="s">
        <v>232</v>
      </c>
    </row>
    <row r="23" spans="1:2" ht="15.75">
      <c r="A23" s="101">
        <v>1</v>
      </c>
      <c r="B23" s="97" t="s">
        <v>231</v>
      </c>
    </row>
    <row r="24" spans="1:2" ht="15.75">
      <c r="A24" s="101">
        <v>2</v>
      </c>
      <c r="B24" s="97" t="s">
        <v>262</v>
      </c>
    </row>
    <row r="25" spans="1:2" ht="15.75">
      <c r="A25" s="100"/>
      <c r="B25" s="99" t="s">
        <v>227</v>
      </c>
    </row>
    <row r="26" spans="1:2" ht="15.75">
      <c r="A26" s="98">
        <v>1</v>
      </c>
      <c r="B26" s="97" t="s">
        <v>230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23"/>
  <sheetViews>
    <sheetView view="pageBreakPreview" zoomScale="55" zoomScaleNormal="50" zoomScaleSheetLayoutView="55" zoomScalePageLayoutView="0" workbookViewId="0" topLeftCell="A1">
      <selection activeCell="B17" sqref="B17:BJ17"/>
    </sheetView>
  </sheetViews>
  <sheetFormatPr defaultColWidth="9.140625" defaultRowHeight="15"/>
  <cols>
    <col min="1" max="1" width="3.7109375" style="27" customWidth="1"/>
    <col min="2" max="2" width="5.140625" style="27" customWidth="1"/>
    <col min="3" max="62" width="3.8515625" style="27" customWidth="1"/>
  </cols>
  <sheetData>
    <row r="1" spans="1:62" s="3" customFormat="1" ht="17.25">
      <c r="A1" s="1"/>
      <c r="B1" s="456" t="s">
        <v>0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</row>
    <row r="2" spans="1:62" s="3" customFormat="1" ht="17.25">
      <c r="A2" s="1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</row>
    <row r="3" spans="1:62" s="3" customFormat="1" ht="17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s="3" customFormat="1" ht="17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s="3" customFormat="1" ht="17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s="7" customFormat="1" ht="51.75" customHeight="1">
      <c r="A6" s="4"/>
      <c r="B6" s="450" t="s">
        <v>141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450" t="s">
        <v>2</v>
      </c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450"/>
      <c r="BH6" s="450"/>
      <c r="BI6" s="450"/>
      <c r="BJ6" s="450"/>
    </row>
    <row r="7" spans="1:62" s="7" customFormat="1" ht="13.5" customHeight="1">
      <c r="A7" s="5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30"/>
      <c r="O7" s="30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1:66" s="7" customFormat="1" ht="17.25">
      <c r="A8" s="2"/>
      <c r="B8" s="456" t="s">
        <v>3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458" t="s">
        <v>4</v>
      </c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31"/>
      <c r="BL8" s="31"/>
      <c r="BM8" s="31"/>
      <c r="BN8" s="31"/>
    </row>
    <row r="9" spans="1:62" s="7" customFormat="1" ht="31.5" customHeight="1">
      <c r="A9" s="8"/>
      <c r="B9" s="450" t="s">
        <v>5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450" t="s">
        <v>3</v>
      </c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</row>
    <row r="10" spans="1:62" s="7" customFormat="1" ht="41.25" customHeight="1">
      <c r="A10" s="8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</row>
    <row r="11" spans="1:62" s="7" customFormat="1" ht="41.25" customHeight="1">
      <c r="A11" s="8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</row>
    <row r="12" spans="1:62" s="7" customFormat="1" ht="41.25" customHeight="1">
      <c r="A12" s="8"/>
      <c r="B12" s="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5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s="106" customFormat="1" ht="41.25" customHeight="1">
      <c r="A13" s="105"/>
      <c r="B13" s="453" t="s">
        <v>250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</row>
    <row r="14" spans="1:62" s="106" customFormat="1" ht="41.25" customHeight="1">
      <c r="A14" s="105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</row>
    <row r="15" spans="1:62" s="106" customFormat="1" ht="41.25" customHeight="1">
      <c r="A15" s="105"/>
      <c r="B15" s="448" t="s">
        <v>164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</row>
    <row r="16" spans="1:62" s="106" customFormat="1" ht="41.25" customHeight="1">
      <c r="A16" s="105"/>
      <c r="B16" s="454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</row>
    <row r="17" spans="1:62" s="106" customFormat="1" ht="41.25" customHeight="1">
      <c r="A17" s="105"/>
      <c r="B17" s="448" t="s">
        <v>182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  <c r="BH17" s="449"/>
      <c r="BI17" s="449"/>
      <c r="BJ17" s="449"/>
    </row>
    <row r="18" spans="1:62" s="106" customFormat="1" ht="41.25" customHeight="1">
      <c r="A18" s="105"/>
      <c r="B18" s="448" t="s">
        <v>6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</row>
    <row r="19" spans="1:62" s="106" customFormat="1" ht="41.25" customHeight="1">
      <c r="A19" s="105"/>
      <c r="B19" s="448" t="s">
        <v>7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49"/>
      <c r="BE19" s="449"/>
      <c r="BF19" s="449"/>
      <c r="BG19" s="449"/>
      <c r="BH19" s="449"/>
      <c r="BI19" s="449"/>
      <c r="BJ19" s="449"/>
    </row>
    <row r="20" spans="1:62" ht="41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1" s="14" customFormat="1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X21" s="13"/>
      <c r="Y21" s="13"/>
      <c r="Z21" s="13"/>
      <c r="AA21" s="13"/>
      <c r="AB21" s="13"/>
      <c r="AC21" s="13"/>
      <c r="AD21" s="13"/>
      <c r="AO21" s="13"/>
      <c r="AP21" s="13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5"/>
      <c r="BF21" s="15"/>
      <c r="BG21" s="15"/>
      <c r="BH21" s="16"/>
      <c r="BI21" s="16"/>
    </row>
    <row r="22" spans="48:68" ht="15">
      <c r="AV22" s="12"/>
      <c r="BD22" s="12"/>
      <c r="BE22" s="12"/>
      <c r="BF22" s="12"/>
      <c r="BG22" s="12"/>
      <c r="BH22" s="14"/>
      <c r="BI22" s="12"/>
      <c r="BJ22" s="12"/>
      <c r="BK22" s="14"/>
      <c r="BL22" s="14"/>
      <c r="BM22" s="14"/>
      <c r="BN22" s="14"/>
      <c r="BO22" s="14"/>
      <c r="BP22" s="14"/>
    </row>
    <row r="23" spans="6:65" ht="15">
      <c r="F23" s="11"/>
      <c r="G23" s="17"/>
      <c r="H23" s="15"/>
      <c r="I23" s="16"/>
      <c r="J23" s="11"/>
      <c r="K23" s="11"/>
      <c r="L23" s="11"/>
      <c r="M23" s="11"/>
      <c r="N23" s="11"/>
      <c r="O23" s="15"/>
      <c r="P23" s="16"/>
      <c r="Q23" s="18"/>
      <c r="R23" s="11"/>
      <c r="S23" s="11"/>
      <c r="T23" s="11"/>
      <c r="U23" s="11"/>
      <c r="V23" s="11"/>
      <c r="W23" s="11"/>
      <c r="X23" s="11"/>
      <c r="Y23" s="11"/>
      <c r="Z23" s="11"/>
      <c r="BD23" s="12"/>
      <c r="BE23" s="12"/>
      <c r="BF23" s="12"/>
      <c r="BG23" s="12"/>
      <c r="BH23" s="12"/>
      <c r="BI23" s="12"/>
      <c r="BJ23" s="12"/>
      <c r="BK23" s="14"/>
      <c r="BL23" s="14"/>
      <c r="BM23" s="14"/>
    </row>
  </sheetData>
  <sheetProtection/>
  <mergeCells count="14">
    <mergeCell ref="B8:O8"/>
    <mergeCell ref="AU8:BJ8"/>
    <mergeCell ref="B1:BJ1"/>
    <mergeCell ref="B6:O6"/>
    <mergeCell ref="AU6:BJ6"/>
    <mergeCell ref="B7:M7"/>
    <mergeCell ref="B18:BJ18"/>
    <mergeCell ref="B19:BJ19"/>
    <mergeCell ref="B9:O9"/>
    <mergeCell ref="AU9:BJ9"/>
    <mergeCell ref="B13:BJ13"/>
    <mergeCell ref="B15:BJ15"/>
    <mergeCell ref="B16:BJ16"/>
    <mergeCell ref="B17:BJ17"/>
  </mergeCells>
  <printOptions/>
  <pageMargins left="0.7874015748031497" right="0.3937007874015748" top="0.7874015748031497" bottom="0.7874015748031497" header="0.1968503937007874" footer="0.196850393700787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F92"/>
  <sheetViews>
    <sheetView view="pageBreakPreview" zoomScaleNormal="70" zoomScaleSheetLayoutView="100" zoomScalePageLayoutView="0" workbookViewId="0" topLeftCell="A37">
      <selection activeCell="A2" sqref="A2:A6"/>
    </sheetView>
  </sheetViews>
  <sheetFormatPr defaultColWidth="2.8515625" defaultRowHeight="15"/>
  <cols>
    <col min="1" max="1" width="2.8515625" style="20" customWidth="1"/>
    <col min="2" max="2" width="8.8515625" style="25" customWidth="1"/>
    <col min="3" max="3" width="25.7109375" style="26" customWidth="1"/>
    <col min="4" max="4" width="8.8515625" style="20" customWidth="1"/>
    <col min="5" max="5" width="2.57421875" style="20" customWidth="1"/>
    <col min="6" max="8" width="2.7109375" style="20" customWidth="1"/>
    <col min="9" max="56" width="2.57421875" style="20" customWidth="1"/>
    <col min="57" max="57" width="2.8515625" style="20" customWidth="1"/>
    <col min="58" max="58" width="5.00390625" style="20" customWidth="1"/>
    <col min="59" max="59" width="2.7109375" style="20" customWidth="1"/>
    <col min="60" max="255" width="9.140625" style="20" customWidth="1"/>
    <col min="256" max="16384" width="2.8515625" style="20" customWidth="1"/>
  </cols>
  <sheetData>
    <row r="1" spans="1:58" ht="17.25">
      <c r="A1" s="465" t="s">
        <v>263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</row>
    <row r="2" spans="1:58" ht="83.25" customHeight="1">
      <c r="A2" s="466" t="s">
        <v>10</v>
      </c>
      <c r="B2" s="485" t="s">
        <v>33</v>
      </c>
      <c r="C2" s="487" t="s">
        <v>86</v>
      </c>
      <c r="D2" s="490" t="s">
        <v>87</v>
      </c>
      <c r="E2" s="19" t="s">
        <v>204</v>
      </c>
      <c r="F2" s="468" t="s">
        <v>11</v>
      </c>
      <c r="G2" s="469"/>
      <c r="H2" s="470"/>
      <c r="I2" s="19" t="s">
        <v>205</v>
      </c>
      <c r="J2" s="468" t="s">
        <v>12</v>
      </c>
      <c r="K2" s="469"/>
      <c r="L2" s="469"/>
      <c r="M2" s="470"/>
      <c r="N2" s="19" t="s">
        <v>206</v>
      </c>
      <c r="O2" s="468" t="s">
        <v>14</v>
      </c>
      <c r="P2" s="469"/>
      <c r="Q2" s="470"/>
      <c r="R2" s="19" t="s">
        <v>207</v>
      </c>
      <c r="S2" s="468" t="s">
        <v>15</v>
      </c>
      <c r="T2" s="469"/>
      <c r="U2" s="469"/>
      <c r="V2" s="470"/>
      <c r="W2" s="468" t="s">
        <v>16</v>
      </c>
      <c r="X2" s="469"/>
      <c r="Y2" s="469"/>
      <c r="Z2" s="470"/>
      <c r="AA2" s="19" t="s">
        <v>208</v>
      </c>
      <c r="AB2" s="468" t="s">
        <v>18</v>
      </c>
      <c r="AC2" s="469"/>
      <c r="AD2" s="470"/>
      <c r="AE2" s="19" t="s">
        <v>209</v>
      </c>
      <c r="AF2" s="468" t="s">
        <v>20</v>
      </c>
      <c r="AG2" s="469"/>
      <c r="AH2" s="469"/>
      <c r="AI2" s="470"/>
      <c r="AJ2" s="468" t="s">
        <v>22</v>
      </c>
      <c r="AK2" s="469"/>
      <c r="AL2" s="469"/>
      <c r="AM2" s="470"/>
      <c r="AN2" s="19" t="s">
        <v>210</v>
      </c>
      <c r="AO2" s="468" t="s">
        <v>24</v>
      </c>
      <c r="AP2" s="469"/>
      <c r="AQ2" s="470"/>
      <c r="AR2" s="19" t="s">
        <v>211</v>
      </c>
      <c r="AS2" s="468" t="s">
        <v>25</v>
      </c>
      <c r="AT2" s="469"/>
      <c r="AU2" s="469"/>
      <c r="AV2" s="470"/>
      <c r="AW2" s="468" t="s">
        <v>27</v>
      </c>
      <c r="AX2" s="469"/>
      <c r="AY2" s="469"/>
      <c r="AZ2" s="470"/>
      <c r="BA2" s="19" t="s">
        <v>212</v>
      </c>
      <c r="BB2" s="468" t="s">
        <v>29</v>
      </c>
      <c r="BC2" s="469"/>
      <c r="BD2" s="469"/>
      <c r="BE2" s="470"/>
      <c r="BF2" s="460" t="s">
        <v>88</v>
      </c>
    </row>
    <row r="3" spans="1:58" ht="12.75" customHeight="1">
      <c r="A3" s="467"/>
      <c r="B3" s="486"/>
      <c r="C3" s="488"/>
      <c r="D3" s="491"/>
      <c r="E3" s="463" t="s">
        <v>90</v>
      </c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1"/>
    </row>
    <row r="4" spans="1:58" ht="12.75" customHeight="1">
      <c r="A4" s="467"/>
      <c r="B4" s="486"/>
      <c r="C4" s="488"/>
      <c r="D4" s="491"/>
      <c r="E4" s="21">
        <v>35</v>
      </c>
      <c r="F4" s="21">
        <v>36</v>
      </c>
      <c r="G4" s="21">
        <v>37</v>
      </c>
      <c r="H4" s="21">
        <v>38</v>
      </c>
      <c r="I4" s="21">
        <v>39</v>
      </c>
      <c r="J4" s="21">
        <v>40</v>
      </c>
      <c r="K4" s="21">
        <v>41</v>
      </c>
      <c r="L4" s="21">
        <v>42</v>
      </c>
      <c r="M4" s="21">
        <v>43</v>
      </c>
      <c r="N4" s="21">
        <v>44</v>
      </c>
      <c r="O4" s="21">
        <v>45</v>
      </c>
      <c r="P4" s="21">
        <v>46</v>
      </c>
      <c r="Q4" s="21">
        <v>47</v>
      </c>
      <c r="R4" s="21">
        <v>48</v>
      </c>
      <c r="S4" s="21">
        <v>49</v>
      </c>
      <c r="T4" s="21">
        <v>50</v>
      </c>
      <c r="U4" s="21">
        <v>51</v>
      </c>
      <c r="V4" s="21">
        <v>52</v>
      </c>
      <c r="W4" s="22" t="s">
        <v>91</v>
      </c>
      <c r="X4" s="22" t="s">
        <v>92</v>
      </c>
      <c r="Y4" s="22" t="s">
        <v>93</v>
      </c>
      <c r="Z4" s="22" t="s">
        <v>94</v>
      </c>
      <c r="AA4" s="22" t="s">
        <v>95</v>
      </c>
      <c r="AB4" s="22" t="s">
        <v>96</v>
      </c>
      <c r="AC4" s="22" t="s">
        <v>97</v>
      </c>
      <c r="AD4" s="22" t="s">
        <v>98</v>
      </c>
      <c r="AE4" s="22" t="s">
        <v>99</v>
      </c>
      <c r="AF4" s="22" t="s">
        <v>100</v>
      </c>
      <c r="AG4" s="22" t="s">
        <v>101</v>
      </c>
      <c r="AH4" s="22" t="s">
        <v>102</v>
      </c>
      <c r="AI4" s="22" t="s">
        <v>103</v>
      </c>
      <c r="AJ4" s="22" t="s">
        <v>104</v>
      </c>
      <c r="AK4" s="22" t="s">
        <v>105</v>
      </c>
      <c r="AL4" s="22" t="s">
        <v>106</v>
      </c>
      <c r="AM4" s="22" t="s">
        <v>107</v>
      </c>
      <c r="AN4" s="22" t="s">
        <v>108</v>
      </c>
      <c r="AO4" s="22" t="s">
        <v>109</v>
      </c>
      <c r="AP4" s="22" t="s">
        <v>110</v>
      </c>
      <c r="AQ4" s="20">
        <v>21</v>
      </c>
      <c r="AR4" s="22" t="s">
        <v>111</v>
      </c>
      <c r="AS4" s="22" t="s">
        <v>112</v>
      </c>
      <c r="AT4" s="22" t="s">
        <v>113</v>
      </c>
      <c r="AU4" s="22" t="s">
        <v>114</v>
      </c>
      <c r="AV4" s="22" t="s">
        <v>115</v>
      </c>
      <c r="AW4" s="22" t="s">
        <v>116</v>
      </c>
      <c r="AX4" s="22" t="s">
        <v>117</v>
      </c>
      <c r="AY4" s="22" t="s">
        <v>118</v>
      </c>
      <c r="AZ4" s="22" t="s">
        <v>119</v>
      </c>
      <c r="BA4" s="22" t="s">
        <v>120</v>
      </c>
      <c r="BB4" s="22" t="s">
        <v>121</v>
      </c>
      <c r="BC4" s="22" t="s">
        <v>122</v>
      </c>
      <c r="BD4" s="22" t="s">
        <v>123</v>
      </c>
      <c r="BE4" s="22" t="s">
        <v>124</v>
      </c>
      <c r="BF4" s="461"/>
    </row>
    <row r="5" spans="1:58" ht="12.75" customHeight="1">
      <c r="A5" s="467"/>
      <c r="B5" s="486"/>
      <c r="C5" s="488"/>
      <c r="D5" s="491"/>
      <c r="E5" s="464" t="s">
        <v>125</v>
      </c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4"/>
      <c r="BF5" s="461"/>
    </row>
    <row r="6" spans="1:58" ht="12.75" customHeight="1">
      <c r="A6" s="467"/>
      <c r="B6" s="486"/>
      <c r="C6" s="489"/>
      <c r="D6" s="491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23">
        <v>30</v>
      </c>
      <c r="AI6" s="23">
        <v>31</v>
      </c>
      <c r="AJ6" s="23">
        <v>32</v>
      </c>
      <c r="AK6" s="23">
        <v>33</v>
      </c>
      <c r="AL6" s="23">
        <v>34</v>
      </c>
      <c r="AM6" s="23">
        <v>35</v>
      </c>
      <c r="AN6" s="23">
        <v>36</v>
      </c>
      <c r="AO6" s="23">
        <v>37</v>
      </c>
      <c r="AP6" s="23">
        <v>38</v>
      </c>
      <c r="AQ6" s="23">
        <v>39</v>
      </c>
      <c r="AR6" s="23">
        <v>40</v>
      </c>
      <c r="AS6" s="23">
        <v>41</v>
      </c>
      <c r="AT6" s="21">
        <v>42</v>
      </c>
      <c r="AU6" s="23">
        <v>43</v>
      </c>
      <c r="AV6" s="23">
        <v>44</v>
      </c>
      <c r="AW6" s="23">
        <v>45</v>
      </c>
      <c r="AX6" s="23">
        <v>46</v>
      </c>
      <c r="AY6" s="23">
        <v>47</v>
      </c>
      <c r="AZ6" s="23">
        <v>48</v>
      </c>
      <c r="BA6" s="23">
        <v>49</v>
      </c>
      <c r="BB6" s="23">
        <v>50</v>
      </c>
      <c r="BC6" s="23">
        <v>51</v>
      </c>
      <c r="BD6" s="23">
        <v>52</v>
      </c>
      <c r="BE6" s="23">
        <v>53</v>
      </c>
      <c r="BF6" s="462"/>
    </row>
    <row r="7" spans="1:58" s="24" customFormat="1" ht="21" customHeight="1">
      <c r="A7" s="460" t="s">
        <v>214</v>
      </c>
      <c r="B7" s="53"/>
      <c r="C7" s="74" t="s">
        <v>126</v>
      </c>
      <c r="D7" s="5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0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55"/>
    </row>
    <row r="8" spans="1:58" s="24" customFormat="1" ht="11.25" customHeight="1">
      <c r="A8" s="461"/>
      <c r="B8" s="482" t="s">
        <v>40</v>
      </c>
      <c r="C8" s="483" t="s">
        <v>41</v>
      </c>
      <c r="D8" s="57" t="s">
        <v>127</v>
      </c>
      <c r="E8" s="57">
        <f>SUM(E11+E13+E15+E17)</f>
        <v>0</v>
      </c>
      <c r="F8" s="57">
        <f aca="true" t="shared" si="0" ref="F8:BE8">SUM(F11+F13+F15+F17)</f>
        <v>8</v>
      </c>
      <c r="G8" s="57">
        <f t="shared" si="0"/>
        <v>6</v>
      </c>
      <c r="H8" s="57">
        <f t="shared" si="0"/>
        <v>8</v>
      </c>
      <c r="I8" s="57">
        <f t="shared" si="0"/>
        <v>6</v>
      </c>
      <c r="J8" s="57">
        <f t="shared" si="0"/>
        <v>8</v>
      </c>
      <c r="K8" s="57">
        <f t="shared" si="0"/>
        <v>8</v>
      </c>
      <c r="L8" s="57">
        <f t="shared" si="0"/>
        <v>8</v>
      </c>
      <c r="M8" s="57">
        <f t="shared" si="0"/>
        <v>8</v>
      </c>
      <c r="N8" s="57">
        <f t="shared" si="0"/>
        <v>8</v>
      </c>
      <c r="O8" s="57">
        <f t="shared" si="0"/>
        <v>8</v>
      </c>
      <c r="P8" s="57">
        <f t="shared" si="0"/>
        <v>8</v>
      </c>
      <c r="Q8" s="57">
        <f t="shared" si="0"/>
        <v>8</v>
      </c>
      <c r="R8" s="57">
        <f t="shared" si="0"/>
        <v>8</v>
      </c>
      <c r="S8" s="57">
        <f t="shared" si="0"/>
        <v>8</v>
      </c>
      <c r="T8" s="57">
        <f t="shared" si="0"/>
        <v>8</v>
      </c>
      <c r="U8" s="57">
        <f t="shared" si="0"/>
        <v>8</v>
      </c>
      <c r="V8" s="57">
        <f t="shared" si="0"/>
        <v>8</v>
      </c>
      <c r="W8" s="57">
        <f t="shared" si="0"/>
        <v>6</v>
      </c>
      <c r="X8" s="57">
        <f t="shared" si="0"/>
        <v>0</v>
      </c>
      <c r="Y8" s="57">
        <f t="shared" si="0"/>
        <v>0</v>
      </c>
      <c r="Z8" s="57">
        <f t="shared" si="0"/>
        <v>0</v>
      </c>
      <c r="AA8" s="57">
        <f t="shared" si="0"/>
        <v>0</v>
      </c>
      <c r="AB8" s="57">
        <f t="shared" si="0"/>
        <v>8</v>
      </c>
      <c r="AC8" s="57">
        <f t="shared" si="0"/>
        <v>8</v>
      </c>
      <c r="AD8" s="57">
        <f t="shared" si="0"/>
        <v>8</v>
      </c>
      <c r="AE8" s="57">
        <f t="shared" si="0"/>
        <v>8</v>
      </c>
      <c r="AF8" s="57">
        <f t="shared" si="0"/>
        <v>8</v>
      </c>
      <c r="AG8" s="57">
        <f t="shared" si="0"/>
        <v>8</v>
      </c>
      <c r="AH8" s="57">
        <f t="shared" si="0"/>
        <v>8</v>
      </c>
      <c r="AI8" s="57">
        <f t="shared" si="0"/>
        <v>8</v>
      </c>
      <c r="AJ8" s="57">
        <f t="shared" si="0"/>
        <v>8</v>
      </c>
      <c r="AK8" s="57">
        <f t="shared" si="0"/>
        <v>8</v>
      </c>
      <c r="AL8" s="57">
        <f t="shared" si="0"/>
        <v>8</v>
      </c>
      <c r="AM8" s="57">
        <f t="shared" si="0"/>
        <v>8</v>
      </c>
      <c r="AN8" s="57">
        <f t="shared" si="0"/>
        <v>8</v>
      </c>
      <c r="AO8" s="57">
        <f t="shared" si="0"/>
        <v>8</v>
      </c>
      <c r="AP8" s="57">
        <f t="shared" si="0"/>
        <v>8</v>
      </c>
      <c r="AQ8" s="57">
        <f t="shared" si="0"/>
        <v>8</v>
      </c>
      <c r="AR8" s="57">
        <f t="shared" si="0"/>
        <v>8</v>
      </c>
      <c r="AS8" s="57">
        <f t="shared" si="0"/>
        <v>8</v>
      </c>
      <c r="AT8" s="57">
        <f t="shared" si="0"/>
        <v>0</v>
      </c>
      <c r="AU8" s="57">
        <f t="shared" si="0"/>
        <v>0</v>
      </c>
      <c r="AV8" s="57">
        <f t="shared" si="0"/>
        <v>0</v>
      </c>
      <c r="AW8" s="57">
        <f t="shared" si="0"/>
        <v>0</v>
      </c>
      <c r="AX8" s="57">
        <f t="shared" si="0"/>
        <v>0</v>
      </c>
      <c r="AY8" s="57">
        <f t="shared" si="0"/>
        <v>0</v>
      </c>
      <c r="AZ8" s="57">
        <f t="shared" si="0"/>
        <v>0</v>
      </c>
      <c r="BA8" s="57">
        <f t="shared" si="0"/>
        <v>0</v>
      </c>
      <c r="BB8" s="57">
        <f t="shared" si="0"/>
        <v>0</v>
      </c>
      <c r="BC8" s="57">
        <f t="shared" si="0"/>
        <v>0</v>
      </c>
      <c r="BD8" s="57">
        <f t="shared" si="0"/>
        <v>0</v>
      </c>
      <c r="BE8" s="57">
        <f t="shared" si="0"/>
        <v>0</v>
      </c>
      <c r="BF8" s="57">
        <f>SUM(E8:BE8)</f>
        <v>282</v>
      </c>
    </row>
    <row r="9" spans="1:58" s="24" customFormat="1" ht="11.25" customHeight="1">
      <c r="A9" s="461"/>
      <c r="B9" s="482"/>
      <c r="C9" s="483"/>
      <c r="D9" s="57" t="s">
        <v>128</v>
      </c>
      <c r="E9" s="57">
        <f>SUM(E12+E14+E16+E18)</f>
        <v>0</v>
      </c>
      <c r="F9" s="57">
        <f aca="true" t="shared" si="1" ref="F9:BF9">SUM(F12+F14+F16+F18)</f>
        <v>6</v>
      </c>
      <c r="G9" s="57">
        <f t="shared" si="1"/>
        <v>4</v>
      </c>
      <c r="H9" s="57">
        <f t="shared" si="1"/>
        <v>6</v>
      </c>
      <c r="I9" s="57">
        <f t="shared" si="1"/>
        <v>4</v>
      </c>
      <c r="J9" s="57">
        <f t="shared" si="1"/>
        <v>6</v>
      </c>
      <c r="K9" s="57">
        <f t="shared" si="1"/>
        <v>4</v>
      </c>
      <c r="L9" s="57">
        <f t="shared" si="1"/>
        <v>6</v>
      </c>
      <c r="M9" s="57">
        <f t="shared" si="1"/>
        <v>4</v>
      </c>
      <c r="N9" s="57">
        <f t="shared" si="1"/>
        <v>6</v>
      </c>
      <c r="O9" s="57">
        <f t="shared" si="1"/>
        <v>4</v>
      </c>
      <c r="P9" s="57">
        <f t="shared" si="1"/>
        <v>6</v>
      </c>
      <c r="Q9" s="57">
        <f t="shared" si="1"/>
        <v>4</v>
      </c>
      <c r="R9" s="57">
        <f t="shared" si="1"/>
        <v>6</v>
      </c>
      <c r="S9" s="57">
        <f t="shared" si="1"/>
        <v>4</v>
      </c>
      <c r="T9" s="57">
        <f t="shared" si="1"/>
        <v>6</v>
      </c>
      <c r="U9" s="57">
        <f t="shared" si="1"/>
        <v>6</v>
      </c>
      <c r="V9" s="57">
        <f t="shared" si="1"/>
        <v>6</v>
      </c>
      <c r="W9" s="57">
        <f t="shared" si="1"/>
        <v>4</v>
      </c>
      <c r="X9" s="57">
        <f t="shared" si="1"/>
        <v>0</v>
      </c>
      <c r="Y9" s="57">
        <f t="shared" si="1"/>
        <v>0</v>
      </c>
      <c r="Z9" s="57">
        <f t="shared" si="1"/>
        <v>0</v>
      </c>
      <c r="AA9" s="57">
        <f t="shared" si="1"/>
        <v>0</v>
      </c>
      <c r="AB9" s="57">
        <f t="shared" si="1"/>
        <v>4</v>
      </c>
      <c r="AC9" s="57">
        <f t="shared" si="1"/>
        <v>6</v>
      </c>
      <c r="AD9" s="57">
        <f t="shared" si="1"/>
        <v>4</v>
      </c>
      <c r="AE9" s="57">
        <f t="shared" si="1"/>
        <v>6</v>
      </c>
      <c r="AF9" s="57">
        <f t="shared" si="1"/>
        <v>4</v>
      </c>
      <c r="AG9" s="57">
        <f t="shared" si="1"/>
        <v>6</v>
      </c>
      <c r="AH9" s="57">
        <f t="shared" si="1"/>
        <v>4</v>
      </c>
      <c r="AI9" s="57">
        <f t="shared" si="1"/>
        <v>6</v>
      </c>
      <c r="AJ9" s="57">
        <f t="shared" si="1"/>
        <v>4</v>
      </c>
      <c r="AK9" s="57">
        <f t="shared" si="1"/>
        <v>6</v>
      </c>
      <c r="AL9" s="57">
        <f t="shared" si="1"/>
        <v>4</v>
      </c>
      <c r="AM9" s="57">
        <f t="shared" si="1"/>
        <v>6</v>
      </c>
      <c r="AN9" s="57">
        <f t="shared" si="1"/>
        <v>4</v>
      </c>
      <c r="AO9" s="57">
        <f t="shared" si="1"/>
        <v>6</v>
      </c>
      <c r="AP9" s="57">
        <f t="shared" si="1"/>
        <v>6</v>
      </c>
      <c r="AQ9" s="57">
        <f t="shared" si="1"/>
        <v>6</v>
      </c>
      <c r="AR9" s="57">
        <f t="shared" si="1"/>
        <v>6</v>
      </c>
      <c r="AS9" s="57">
        <f t="shared" si="1"/>
        <v>6</v>
      </c>
      <c r="AT9" s="57">
        <f t="shared" si="1"/>
        <v>0</v>
      </c>
      <c r="AU9" s="57">
        <f t="shared" si="1"/>
        <v>0</v>
      </c>
      <c r="AV9" s="57">
        <f t="shared" si="1"/>
        <v>0</v>
      </c>
      <c r="AW9" s="57">
        <f t="shared" si="1"/>
        <v>0</v>
      </c>
      <c r="AX9" s="57">
        <f t="shared" si="1"/>
        <v>0</v>
      </c>
      <c r="AY9" s="57">
        <f t="shared" si="1"/>
        <v>0</v>
      </c>
      <c r="AZ9" s="57">
        <f t="shared" si="1"/>
        <v>0</v>
      </c>
      <c r="BA9" s="57">
        <f t="shared" si="1"/>
        <v>0</v>
      </c>
      <c r="BB9" s="57">
        <f t="shared" si="1"/>
        <v>0</v>
      </c>
      <c r="BC9" s="57">
        <f t="shared" si="1"/>
        <v>0</v>
      </c>
      <c r="BD9" s="57">
        <f t="shared" si="1"/>
        <v>0</v>
      </c>
      <c r="BE9" s="57">
        <f t="shared" si="1"/>
        <v>0</v>
      </c>
      <c r="BF9" s="57">
        <f t="shared" si="1"/>
        <v>186</v>
      </c>
    </row>
    <row r="10" spans="1:58" s="24" customFormat="1" ht="11.25" customHeight="1">
      <c r="A10" s="461"/>
      <c r="B10" s="53"/>
      <c r="C10" s="75" t="s">
        <v>42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57">
        <f aca="true" t="shared" si="2" ref="BF10:BF72">SUM(E10:BE10)</f>
        <v>0</v>
      </c>
    </row>
    <row r="11" spans="1:58" s="39" customFormat="1" ht="11.25" customHeight="1">
      <c r="A11" s="461"/>
      <c r="B11" s="479" t="s">
        <v>77</v>
      </c>
      <c r="C11" s="492" t="s">
        <v>43</v>
      </c>
      <c r="D11" s="59" t="s">
        <v>127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>
        <v>0</v>
      </c>
      <c r="X11" s="59">
        <v>0</v>
      </c>
      <c r="Y11" s="59">
        <v>0</v>
      </c>
      <c r="Z11" s="59">
        <v>0</v>
      </c>
      <c r="AA11" s="59"/>
      <c r="AB11" s="59">
        <v>4</v>
      </c>
      <c r="AC11" s="59">
        <v>4</v>
      </c>
      <c r="AD11" s="59">
        <v>4</v>
      </c>
      <c r="AE11" s="59">
        <v>4</v>
      </c>
      <c r="AF11" s="59">
        <v>4</v>
      </c>
      <c r="AG11" s="59">
        <v>4</v>
      </c>
      <c r="AH11" s="59">
        <v>4</v>
      </c>
      <c r="AI11" s="59">
        <v>4</v>
      </c>
      <c r="AJ11" s="59">
        <v>4</v>
      </c>
      <c r="AK11" s="59">
        <v>4</v>
      </c>
      <c r="AL11" s="59">
        <v>4</v>
      </c>
      <c r="AM11" s="59">
        <v>4</v>
      </c>
      <c r="AN11" s="59">
        <v>4</v>
      </c>
      <c r="AO11" s="59">
        <v>4</v>
      </c>
      <c r="AP11" s="59">
        <v>4</v>
      </c>
      <c r="AQ11" s="59">
        <v>4</v>
      </c>
      <c r="AR11" s="59">
        <v>4</v>
      </c>
      <c r="AS11" s="59">
        <v>4</v>
      </c>
      <c r="AT11" s="59"/>
      <c r="AU11" s="59"/>
      <c r="AV11" s="59"/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7">
        <f t="shared" si="2"/>
        <v>72</v>
      </c>
    </row>
    <row r="12" spans="1:58" s="39" customFormat="1" ht="11.25" customHeight="1">
      <c r="A12" s="461"/>
      <c r="B12" s="480"/>
      <c r="C12" s="493"/>
      <c r="D12" s="59" t="s">
        <v>128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>
        <v>0</v>
      </c>
      <c r="X12" s="59">
        <v>0</v>
      </c>
      <c r="Y12" s="59">
        <v>0</v>
      </c>
      <c r="Z12" s="59">
        <v>0</v>
      </c>
      <c r="AA12" s="59"/>
      <c r="AB12" s="59">
        <v>2</v>
      </c>
      <c r="AC12" s="59">
        <v>2</v>
      </c>
      <c r="AD12" s="59">
        <v>2</v>
      </c>
      <c r="AE12" s="59">
        <v>2</v>
      </c>
      <c r="AF12" s="59">
        <v>2</v>
      </c>
      <c r="AG12" s="59">
        <v>2</v>
      </c>
      <c r="AH12" s="59">
        <v>2</v>
      </c>
      <c r="AI12" s="59">
        <v>2</v>
      </c>
      <c r="AJ12" s="59">
        <v>2</v>
      </c>
      <c r="AK12" s="59">
        <v>2</v>
      </c>
      <c r="AL12" s="59">
        <v>2</v>
      </c>
      <c r="AM12" s="59">
        <v>2</v>
      </c>
      <c r="AN12" s="59">
        <v>2</v>
      </c>
      <c r="AO12" s="59">
        <v>2</v>
      </c>
      <c r="AP12" s="59">
        <v>2</v>
      </c>
      <c r="AQ12" s="59">
        <v>2</v>
      </c>
      <c r="AR12" s="59">
        <v>2</v>
      </c>
      <c r="AS12" s="59">
        <v>2</v>
      </c>
      <c r="AT12" s="59"/>
      <c r="AU12" s="59"/>
      <c r="AV12" s="59"/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7">
        <f t="shared" si="2"/>
        <v>36</v>
      </c>
    </row>
    <row r="13" spans="1:58" s="39" customFormat="1" ht="11.25" customHeight="1">
      <c r="A13" s="461"/>
      <c r="B13" s="479" t="s">
        <v>78</v>
      </c>
      <c r="C13" s="492" t="s">
        <v>44</v>
      </c>
      <c r="D13" s="59" t="s">
        <v>127</v>
      </c>
      <c r="E13" s="59"/>
      <c r="F13" s="59">
        <v>4</v>
      </c>
      <c r="G13" s="59">
        <v>2</v>
      </c>
      <c r="H13" s="59">
        <v>4</v>
      </c>
      <c r="I13" s="59">
        <v>2</v>
      </c>
      <c r="J13" s="59">
        <v>4</v>
      </c>
      <c r="K13" s="59">
        <v>2</v>
      </c>
      <c r="L13" s="59">
        <v>4</v>
      </c>
      <c r="M13" s="59">
        <v>2</v>
      </c>
      <c r="N13" s="59">
        <v>4</v>
      </c>
      <c r="O13" s="59">
        <v>2</v>
      </c>
      <c r="P13" s="59">
        <v>4</v>
      </c>
      <c r="Q13" s="59">
        <v>2</v>
      </c>
      <c r="R13" s="59">
        <v>4</v>
      </c>
      <c r="S13" s="59">
        <v>2</v>
      </c>
      <c r="T13" s="59">
        <v>4</v>
      </c>
      <c r="U13" s="59">
        <v>2</v>
      </c>
      <c r="V13" s="59">
        <v>4</v>
      </c>
      <c r="W13" s="59">
        <v>2</v>
      </c>
      <c r="X13" s="59">
        <v>0</v>
      </c>
      <c r="Y13" s="59">
        <v>0</v>
      </c>
      <c r="Z13" s="59">
        <v>0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7">
        <f t="shared" si="2"/>
        <v>54</v>
      </c>
    </row>
    <row r="14" spans="1:58" s="39" customFormat="1" ht="11.25" customHeight="1">
      <c r="A14" s="461"/>
      <c r="B14" s="480"/>
      <c r="C14" s="493"/>
      <c r="D14" s="59" t="s">
        <v>128</v>
      </c>
      <c r="E14" s="59"/>
      <c r="F14" s="59">
        <v>2</v>
      </c>
      <c r="G14" s="59">
        <v>2</v>
      </c>
      <c r="H14" s="59">
        <v>2</v>
      </c>
      <c r="I14" s="59">
        <v>2</v>
      </c>
      <c r="J14" s="59">
        <v>2</v>
      </c>
      <c r="K14" s="59">
        <v>2</v>
      </c>
      <c r="L14" s="59">
        <v>2</v>
      </c>
      <c r="M14" s="59">
        <v>2</v>
      </c>
      <c r="N14" s="59">
        <v>2</v>
      </c>
      <c r="O14" s="59">
        <v>2</v>
      </c>
      <c r="P14" s="59">
        <v>2</v>
      </c>
      <c r="Q14" s="59">
        <v>2</v>
      </c>
      <c r="R14" s="59">
        <v>2</v>
      </c>
      <c r="S14" s="59">
        <v>2</v>
      </c>
      <c r="T14" s="59">
        <v>2</v>
      </c>
      <c r="U14" s="59">
        <v>2</v>
      </c>
      <c r="V14" s="59">
        <v>2</v>
      </c>
      <c r="W14" s="59">
        <v>2</v>
      </c>
      <c r="X14" s="59">
        <v>0</v>
      </c>
      <c r="Y14" s="59">
        <v>0</v>
      </c>
      <c r="Z14" s="59">
        <v>0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7">
        <f t="shared" si="2"/>
        <v>36</v>
      </c>
    </row>
    <row r="15" spans="1:58" s="39" customFormat="1" ht="11.25" customHeight="1">
      <c r="A15" s="461"/>
      <c r="B15" s="484" t="s">
        <v>79</v>
      </c>
      <c r="C15" s="481" t="s">
        <v>45</v>
      </c>
      <c r="D15" s="59" t="s">
        <v>127</v>
      </c>
      <c r="E15" s="61"/>
      <c r="F15" s="62">
        <v>2</v>
      </c>
      <c r="G15" s="62">
        <v>2</v>
      </c>
      <c r="H15" s="62">
        <v>2</v>
      </c>
      <c r="I15" s="62">
        <v>2</v>
      </c>
      <c r="J15" s="59">
        <v>2</v>
      </c>
      <c r="K15" s="59">
        <v>4</v>
      </c>
      <c r="L15" s="59">
        <v>2</v>
      </c>
      <c r="M15" s="59">
        <v>4</v>
      </c>
      <c r="N15" s="59">
        <v>2</v>
      </c>
      <c r="O15" s="59">
        <v>4</v>
      </c>
      <c r="P15" s="59">
        <v>2</v>
      </c>
      <c r="Q15" s="59">
        <v>4</v>
      </c>
      <c r="R15" s="61">
        <v>2</v>
      </c>
      <c r="S15" s="62">
        <v>4</v>
      </c>
      <c r="T15" s="62">
        <v>2</v>
      </c>
      <c r="U15" s="62">
        <v>4</v>
      </c>
      <c r="V15" s="62">
        <v>2</v>
      </c>
      <c r="W15" s="59">
        <v>2</v>
      </c>
      <c r="X15" s="59">
        <v>0</v>
      </c>
      <c r="Y15" s="59">
        <v>0</v>
      </c>
      <c r="Z15" s="59">
        <v>0</v>
      </c>
      <c r="AA15" s="59"/>
      <c r="AB15" s="59">
        <v>2</v>
      </c>
      <c r="AC15" s="59">
        <v>2</v>
      </c>
      <c r="AD15" s="59">
        <v>2</v>
      </c>
      <c r="AE15" s="59">
        <v>2</v>
      </c>
      <c r="AF15" s="59">
        <v>2</v>
      </c>
      <c r="AG15" s="59">
        <v>2</v>
      </c>
      <c r="AH15" s="59">
        <v>2</v>
      </c>
      <c r="AI15" s="59">
        <v>2</v>
      </c>
      <c r="AJ15" s="59">
        <v>2</v>
      </c>
      <c r="AK15" s="59">
        <v>2</v>
      </c>
      <c r="AL15" s="59">
        <v>2</v>
      </c>
      <c r="AM15" s="59">
        <v>2</v>
      </c>
      <c r="AN15" s="59">
        <v>2</v>
      </c>
      <c r="AO15" s="59">
        <v>2</v>
      </c>
      <c r="AP15" s="59">
        <v>2</v>
      </c>
      <c r="AQ15" s="59">
        <v>2</v>
      </c>
      <c r="AR15" s="59">
        <v>2</v>
      </c>
      <c r="AS15" s="59">
        <v>2</v>
      </c>
      <c r="AT15" s="59"/>
      <c r="AU15" s="59"/>
      <c r="AV15" s="59"/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7">
        <f t="shared" si="2"/>
        <v>84</v>
      </c>
    </row>
    <row r="16" spans="1:58" s="39" customFormat="1" ht="11.25" customHeight="1">
      <c r="A16" s="461"/>
      <c r="B16" s="484"/>
      <c r="C16" s="481"/>
      <c r="D16" s="59" t="s">
        <v>128</v>
      </c>
      <c r="E16" s="59"/>
      <c r="F16" s="59">
        <v>2</v>
      </c>
      <c r="G16" s="59"/>
      <c r="H16" s="59">
        <v>2</v>
      </c>
      <c r="I16" s="59"/>
      <c r="J16" s="59">
        <v>2</v>
      </c>
      <c r="K16" s="59"/>
      <c r="L16" s="59">
        <v>2</v>
      </c>
      <c r="M16" s="59"/>
      <c r="N16" s="59">
        <v>2</v>
      </c>
      <c r="O16" s="59"/>
      <c r="P16" s="59">
        <v>2</v>
      </c>
      <c r="Q16" s="59"/>
      <c r="R16" s="59">
        <v>2</v>
      </c>
      <c r="S16" s="59"/>
      <c r="T16" s="59">
        <v>2</v>
      </c>
      <c r="U16" s="59">
        <v>2</v>
      </c>
      <c r="V16" s="59">
        <v>2</v>
      </c>
      <c r="W16" s="59">
        <v>0</v>
      </c>
      <c r="X16" s="59">
        <v>0</v>
      </c>
      <c r="Y16" s="59">
        <v>0</v>
      </c>
      <c r="Z16" s="59">
        <v>0</v>
      </c>
      <c r="AA16" s="59"/>
      <c r="AB16" s="59"/>
      <c r="AC16" s="59">
        <v>2</v>
      </c>
      <c r="AD16" s="59"/>
      <c r="AE16" s="59">
        <v>2</v>
      </c>
      <c r="AF16" s="59"/>
      <c r="AG16" s="59">
        <v>2</v>
      </c>
      <c r="AH16" s="59"/>
      <c r="AI16" s="59">
        <v>2</v>
      </c>
      <c r="AJ16" s="59"/>
      <c r="AK16" s="59">
        <v>2</v>
      </c>
      <c r="AL16" s="59"/>
      <c r="AM16" s="59">
        <v>2</v>
      </c>
      <c r="AN16" s="59"/>
      <c r="AO16" s="59">
        <v>2</v>
      </c>
      <c r="AP16" s="59">
        <v>2</v>
      </c>
      <c r="AQ16" s="59">
        <v>2</v>
      </c>
      <c r="AR16" s="59">
        <v>2</v>
      </c>
      <c r="AS16" s="59">
        <v>2</v>
      </c>
      <c r="AT16" s="59"/>
      <c r="AU16" s="59"/>
      <c r="AV16" s="59"/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7">
        <f t="shared" si="2"/>
        <v>42</v>
      </c>
    </row>
    <row r="17" spans="1:58" s="39" customFormat="1" ht="11.25" customHeight="1">
      <c r="A17" s="461"/>
      <c r="B17" s="484" t="s">
        <v>80</v>
      </c>
      <c r="C17" s="481" t="s">
        <v>46</v>
      </c>
      <c r="D17" s="59" t="s">
        <v>127</v>
      </c>
      <c r="E17" s="59"/>
      <c r="F17" s="59">
        <v>2</v>
      </c>
      <c r="G17" s="59">
        <v>2</v>
      </c>
      <c r="H17" s="59">
        <v>2</v>
      </c>
      <c r="I17" s="59">
        <v>2</v>
      </c>
      <c r="J17" s="59">
        <v>2</v>
      </c>
      <c r="K17" s="59">
        <v>2</v>
      </c>
      <c r="L17" s="59">
        <v>2</v>
      </c>
      <c r="M17" s="59">
        <v>2</v>
      </c>
      <c r="N17" s="59">
        <v>2</v>
      </c>
      <c r="O17" s="59">
        <v>2</v>
      </c>
      <c r="P17" s="59">
        <v>2</v>
      </c>
      <c r="Q17" s="59">
        <v>2</v>
      </c>
      <c r="R17" s="59">
        <v>2</v>
      </c>
      <c r="S17" s="59">
        <v>2</v>
      </c>
      <c r="T17" s="59">
        <v>2</v>
      </c>
      <c r="U17" s="59">
        <v>2</v>
      </c>
      <c r="V17" s="59">
        <v>2</v>
      </c>
      <c r="W17" s="59">
        <v>2</v>
      </c>
      <c r="X17" s="59">
        <v>0</v>
      </c>
      <c r="Y17" s="59">
        <v>0</v>
      </c>
      <c r="Z17" s="59">
        <v>0</v>
      </c>
      <c r="AA17" s="59"/>
      <c r="AB17" s="59">
        <v>2</v>
      </c>
      <c r="AC17" s="59">
        <v>2</v>
      </c>
      <c r="AD17" s="59">
        <v>2</v>
      </c>
      <c r="AE17" s="59">
        <v>2</v>
      </c>
      <c r="AF17" s="59">
        <v>2</v>
      </c>
      <c r="AG17" s="59">
        <v>2</v>
      </c>
      <c r="AH17" s="59">
        <v>2</v>
      </c>
      <c r="AI17" s="59">
        <v>2</v>
      </c>
      <c r="AJ17" s="59">
        <v>2</v>
      </c>
      <c r="AK17" s="59">
        <v>2</v>
      </c>
      <c r="AL17" s="59">
        <v>2</v>
      </c>
      <c r="AM17" s="59">
        <v>2</v>
      </c>
      <c r="AN17" s="59">
        <v>2</v>
      </c>
      <c r="AO17" s="59">
        <v>2</v>
      </c>
      <c r="AP17" s="59">
        <v>2</v>
      </c>
      <c r="AQ17" s="59">
        <v>2</v>
      </c>
      <c r="AR17" s="59">
        <v>2</v>
      </c>
      <c r="AS17" s="59">
        <v>2</v>
      </c>
      <c r="AT17" s="59"/>
      <c r="AU17" s="59"/>
      <c r="AV17" s="59"/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7">
        <f t="shared" si="2"/>
        <v>72</v>
      </c>
    </row>
    <row r="18" spans="1:58" s="39" customFormat="1" ht="11.25" customHeight="1">
      <c r="A18" s="461"/>
      <c r="B18" s="484"/>
      <c r="C18" s="481"/>
      <c r="D18" s="59" t="s">
        <v>128</v>
      </c>
      <c r="E18" s="59"/>
      <c r="F18" s="59">
        <v>2</v>
      </c>
      <c r="G18" s="59">
        <v>2</v>
      </c>
      <c r="H18" s="59">
        <v>2</v>
      </c>
      <c r="I18" s="59">
        <v>2</v>
      </c>
      <c r="J18" s="59">
        <v>2</v>
      </c>
      <c r="K18" s="59">
        <v>2</v>
      </c>
      <c r="L18" s="59">
        <v>2</v>
      </c>
      <c r="M18" s="59">
        <v>2</v>
      </c>
      <c r="N18" s="59">
        <v>2</v>
      </c>
      <c r="O18" s="59">
        <v>2</v>
      </c>
      <c r="P18" s="59">
        <v>2</v>
      </c>
      <c r="Q18" s="59">
        <v>2</v>
      </c>
      <c r="R18" s="59">
        <v>2</v>
      </c>
      <c r="S18" s="59">
        <v>2</v>
      </c>
      <c r="T18" s="59">
        <v>2</v>
      </c>
      <c r="U18" s="59">
        <v>2</v>
      </c>
      <c r="V18" s="59">
        <v>2</v>
      </c>
      <c r="W18" s="59">
        <v>2</v>
      </c>
      <c r="X18" s="59">
        <v>0</v>
      </c>
      <c r="Y18" s="59">
        <v>0</v>
      </c>
      <c r="Z18" s="59">
        <v>0</v>
      </c>
      <c r="AA18" s="59"/>
      <c r="AB18" s="59">
        <v>2</v>
      </c>
      <c r="AC18" s="59">
        <v>2</v>
      </c>
      <c r="AD18" s="59">
        <v>2</v>
      </c>
      <c r="AE18" s="59">
        <v>2</v>
      </c>
      <c r="AF18" s="59">
        <v>2</v>
      </c>
      <c r="AG18" s="59">
        <v>2</v>
      </c>
      <c r="AH18" s="59">
        <v>2</v>
      </c>
      <c r="AI18" s="59">
        <v>2</v>
      </c>
      <c r="AJ18" s="59">
        <v>2</v>
      </c>
      <c r="AK18" s="59">
        <v>2</v>
      </c>
      <c r="AL18" s="59">
        <v>2</v>
      </c>
      <c r="AM18" s="59">
        <v>2</v>
      </c>
      <c r="AN18" s="59">
        <v>2</v>
      </c>
      <c r="AO18" s="59">
        <v>2</v>
      </c>
      <c r="AP18" s="59">
        <v>2</v>
      </c>
      <c r="AQ18" s="59">
        <v>2</v>
      </c>
      <c r="AR18" s="59">
        <v>2</v>
      </c>
      <c r="AS18" s="59">
        <v>2</v>
      </c>
      <c r="AT18" s="59"/>
      <c r="AU18" s="59"/>
      <c r="AV18" s="59"/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7">
        <f t="shared" si="2"/>
        <v>72</v>
      </c>
    </row>
    <row r="19" spans="1:58" s="24" customFormat="1" ht="11.25" customHeight="1">
      <c r="A19" s="461"/>
      <c r="B19" s="482" t="s">
        <v>47</v>
      </c>
      <c r="C19" s="483" t="s">
        <v>48</v>
      </c>
      <c r="D19" s="57" t="s">
        <v>127</v>
      </c>
      <c r="E19" s="57">
        <f>SUM(E22+E24)</f>
        <v>0</v>
      </c>
      <c r="F19" s="57">
        <f aca="true" t="shared" si="3" ref="F19:BE19">SUM(F22+F24)</f>
        <v>2</v>
      </c>
      <c r="G19" s="57">
        <f t="shared" si="3"/>
        <v>4</v>
      </c>
      <c r="H19" s="57">
        <f t="shared" si="3"/>
        <v>2</v>
      </c>
      <c r="I19" s="57">
        <f t="shared" si="3"/>
        <v>4</v>
      </c>
      <c r="J19" s="57">
        <f t="shared" si="3"/>
        <v>2</v>
      </c>
      <c r="K19" s="57">
        <f t="shared" si="3"/>
        <v>4</v>
      </c>
      <c r="L19" s="57">
        <f t="shared" si="3"/>
        <v>2</v>
      </c>
      <c r="M19" s="57">
        <f t="shared" si="3"/>
        <v>4</v>
      </c>
      <c r="N19" s="57">
        <f t="shared" si="3"/>
        <v>2</v>
      </c>
      <c r="O19" s="57">
        <f t="shared" si="3"/>
        <v>4</v>
      </c>
      <c r="P19" s="57">
        <f t="shared" si="3"/>
        <v>2</v>
      </c>
      <c r="Q19" s="57">
        <f t="shared" si="3"/>
        <v>4</v>
      </c>
      <c r="R19" s="57">
        <f t="shared" si="3"/>
        <v>2</v>
      </c>
      <c r="S19" s="57">
        <f t="shared" si="3"/>
        <v>4</v>
      </c>
      <c r="T19" s="57">
        <f t="shared" si="3"/>
        <v>2</v>
      </c>
      <c r="U19" s="57">
        <f t="shared" si="3"/>
        <v>4</v>
      </c>
      <c r="V19" s="57">
        <f t="shared" si="3"/>
        <v>2</v>
      </c>
      <c r="W19" s="57">
        <f t="shared" si="3"/>
        <v>4</v>
      </c>
      <c r="X19" s="57">
        <f t="shared" si="3"/>
        <v>0</v>
      </c>
      <c r="Y19" s="57">
        <f t="shared" si="3"/>
        <v>0</v>
      </c>
      <c r="Z19" s="57">
        <f t="shared" si="3"/>
        <v>0</v>
      </c>
      <c r="AA19" s="57">
        <f t="shared" si="3"/>
        <v>4</v>
      </c>
      <c r="AB19" s="57">
        <f t="shared" si="3"/>
        <v>4</v>
      </c>
      <c r="AC19" s="57">
        <f t="shared" si="3"/>
        <v>4</v>
      </c>
      <c r="AD19" s="57">
        <f t="shared" si="3"/>
        <v>4</v>
      </c>
      <c r="AE19" s="57">
        <f t="shared" si="3"/>
        <v>4</v>
      </c>
      <c r="AF19" s="57">
        <f t="shared" si="3"/>
        <v>4</v>
      </c>
      <c r="AG19" s="57">
        <f t="shared" si="3"/>
        <v>4</v>
      </c>
      <c r="AH19" s="57">
        <f t="shared" si="3"/>
        <v>4</v>
      </c>
      <c r="AI19" s="57">
        <f t="shared" si="3"/>
        <v>4</v>
      </c>
      <c r="AJ19" s="57">
        <f t="shared" si="3"/>
        <v>2</v>
      </c>
      <c r="AK19" s="57">
        <f t="shared" si="3"/>
        <v>4</v>
      </c>
      <c r="AL19" s="57">
        <f t="shared" si="3"/>
        <v>2</v>
      </c>
      <c r="AM19" s="57">
        <f t="shared" si="3"/>
        <v>4</v>
      </c>
      <c r="AN19" s="57">
        <f t="shared" si="3"/>
        <v>2</v>
      </c>
      <c r="AO19" s="57">
        <f t="shared" si="3"/>
        <v>4</v>
      </c>
      <c r="AP19" s="57">
        <f t="shared" si="3"/>
        <v>2</v>
      </c>
      <c r="AQ19" s="57">
        <f t="shared" si="3"/>
        <v>4</v>
      </c>
      <c r="AR19" s="57">
        <f t="shared" si="3"/>
        <v>2</v>
      </c>
      <c r="AS19" s="57">
        <f t="shared" si="3"/>
        <v>0</v>
      </c>
      <c r="AT19" s="57">
        <f t="shared" si="3"/>
        <v>0</v>
      </c>
      <c r="AU19" s="57">
        <f t="shared" si="3"/>
        <v>0</v>
      </c>
      <c r="AV19" s="57">
        <f t="shared" si="3"/>
        <v>0</v>
      </c>
      <c r="AW19" s="57">
        <f t="shared" si="3"/>
        <v>0</v>
      </c>
      <c r="AX19" s="57">
        <f t="shared" si="3"/>
        <v>0</v>
      </c>
      <c r="AY19" s="57">
        <f t="shared" si="3"/>
        <v>0</v>
      </c>
      <c r="AZ19" s="57">
        <f t="shared" si="3"/>
        <v>0</v>
      </c>
      <c r="BA19" s="57">
        <f t="shared" si="3"/>
        <v>0</v>
      </c>
      <c r="BB19" s="57">
        <f t="shared" si="3"/>
        <v>0</v>
      </c>
      <c r="BC19" s="57">
        <f t="shared" si="3"/>
        <v>0</v>
      </c>
      <c r="BD19" s="57">
        <f t="shared" si="3"/>
        <v>0</v>
      </c>
      <c r="BE19" s="57">
        <f t="shared" si="3"/>
        <v>0</v>
      </c>
      <c r="BF19" s="57">
        <f t="shared" si="2"/>
        <v>116</v>
      </c>
    </row>
    <row r="20" spans="1:58" s="24" customFormat="1" ht="11.25" customHeight="1">
      <c r="A20" s="461"/>
      <c r="B20" s="482"/>
      <c r="C20" s="483"/>
      <c r="D20" s="57" t="s">
        <v>128</v>
      </c>
      <c r="E20" s="57">
        <f>SUM(E23+E25)</f>
        <v>0</v>
      </c>
      <c r="F20" s="57">
        <f aca="true" t="shared" si="4" ref="F20:BE20">SUM(F23+F25)</f>
        <v>0</v>
      </c>
      <c r="G20" s="57">
        <f t="shared" si="4"/>
        <v>2</v>
      </c>
      <c r="H20" s="57">
        <f t="shared" si="4"/>
        <v>0</v>
      </c>
      <c r="I20" s="57">
        <f t="shared" si="4"/>
        <v>2</v>
      </c>
      <c r="J20" s="57">
        <f t="shared" si="4"/>
        <v>0</v>
      </c>
      <c r="K20" s="57">
        <f t="shared" si="4"/>
        <v>2</v>
      </c>
      <c r="L20" s="57">
        <f t="shared" si="4"/>
        <v>0</v>
      </c>
      <c r="M20" s="57">
        <f t="shared" si="4"/>
        <v>2</v>
      </c>
      <c r="N20" s="57">
        <f t="shared" si="4"/>
        <v>0</v>
      </c>
      <c r="O20" s="57">
        <f t="shared" si="4"/>
        <v>2</v>
      </c>
      <c r="P20" s="57">
        <f t="shared" si="4"/>
        <v>0</v>
      </c>
      <c r="Q20" s="57">
        <f t="shared" si="4"/>
        <v>2</v>
      </c>
      <c r="R20" s="57">
        <f t="shared" si="4"/>
        <v>0</v>
      </c>
      <c r="S20" s="57">
        <f t="shared" si="4"/>
        <v>2</v>
      </c>
      <c r="T20" s="57">
        <f t="shared" si="4"/>
        <v>0</v>
      </c>
      <c r="U20" s="57">
        <f t="shared" si="4"/>
        <v>2</v>
      </c>
      <c r="V20" s="57">
        <f t="shared" si="4"/>
        <v>0</v>
      </c>
      <c r="W20" s="57">
        <f t="shared" si="4"/>
        <v>2</v>
      </c>
      <c r="X20" s="57">
        <f t="shared" si="4"/>
        <v>0</v>
      </c>
      <c r="Y20" s="57">
        <f t="shared" si="4"/>
        <v>0</v>
      </c>
      <c r="Z20" s="57">
        <f t="shared" si="4"/>
        <v>0</v>
      </c>
      <c r="AA20" s="57">
        <f t="shared" si="4"/>
        <v>2</v>
      </c>
      <c r="AB20" s="57">
        <f t="shared" si="4"/>
        <v>2</v>
      </c>
      <c r="AC20" s="57">
        <f t="shared" si="4"/>
        <v>2</v>
      </c>
      <c r="AD20" s="57">
        <f t="shared" si="4"/>
        <v>2</v>
      </c>
      <c r="AE20" s="57">
        <f t="shared" si="4"/>
        <v>2</v>
      </c>
      <c r="AF20" s="57">
        <f t="shared" si="4"/>
        <v>2</v>
      </c>
      <c r="AG20" s="57">
        <f t="shared" si="4"/>
        <v>2</v>
      </c>
      <c r="AH20" s="57">
        <f t="shared" si="4"/>
        <v>2</v>
      </c>
      <c r="AI20" s="57">
        <f t="shared" si="4"/>
        <v>2</v>
      </c>
      <c r="AJ20" s="57">
        <f t="shared" si="4"/>
        <v>2</v>
      </c>
      <c r="AK20" s="57">
        <f t="shared" si="4"/>
        <v>2</v>
      </c>
      <c r="AL20" s="57">
        <f t="shared" si="4"/>
        <v>4</v>
      </c>
      <c r="AM20" s="57">
        <f t="shared" si="4"/>
        <v>2</v>
      </c>
      <c r="AN20" s="57">
        <f t="shared" si="4"/>
        <v>4</v>
      </c>
      <c r="AO20" s="57">
        <f t="shared" si="4"/>
        <v>2</v>
      </c>
      <c r="AP20" s="57">
        <f t="shared" si="4"/>
        <v>2</v>
      </c>
      <c r="AQ20" s="57">
        <f t="shared" si="4"/>
        <v>2</v>
      </c>
      <c r="AR20" s="57">
        <f t="shared" si="4"/>
        <v>2</v>
      </c>
      <c r="AS20" s="57">
        <f t="shared" si="4"/>
        <v>0</v>
      </c>
      <c r="AT20" s="57">
        <f t="shared" si="4"/>
        <v>0</v>
      </c>
      <c r="AU20" s="57">
        <f t="shared" si="4"/>
        <v>0</v>
      </c>
      <c r="AV20" s="57">
        <f t="shared" si="4"/>
        <v>0</v>
      </c>
      <c r="AW20" s="57">
        <f t="shared" si="4"/>
        <v>0</v>
      </c>
      <c r="AX20" s="57">
        <f t="shared" si="4"/>
        <v>0</v>
      </c>
      <c r="AY20" s="57">
        <f t="shared" si="4"/>
        <v>0</v>
      </c>
      <c r="AZ20" s="57">
        <f t="shared" si="4"/>
        <v>0</v>
      </c>
      <c r="BA20" s="57">
        <f t="shared" si="4"/>
        <v>0</v>
      </c>
      <c r="BB20" s="57">
        <f t="shared" si="4"/>
        <v>0</v>
      </c>
      <c r="BC20" s="57">
        <f t="shared" si="4"/>
        <v>0</v>
      </c>
      <c r="BD20" s="57">
        <f t="shared" si="4"/>
        <v>0</v>
      </c>
      <c r="BE20" s="57">
        <f t="shared" si="4"/>
        <v>0</v>
      </c>
      <c r="BF20" s="57">
        <f t="shared" si="2"/>
        <v>58</v>
      </c>
    </row>
    <row r="21" spans="1:58" s="24" customFormat="1" ht="11.25" customHeight="1">
      <c r="A21" s="461"/>
      <c r="B21" s="53"/>
      <c r="C21" s="75" t="s">
        <v>49</v>
      </c>
      <c r="D21" s="2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57">
        <f t="shared" si="2"/>
        <v>0</v>
      </c>
    </row>
    <row r="22" spans="1:58" s="39" customFormat="1" ht="11.25" customHeight="1">
      <c r="A22" s="461"/>
      <c r="B22" s="494" t="s">
        <v>81</v>
      </c>
      <c r="C22" s="481" t="s">
        <v>50</v>
      </c>
      <c r="D22" s="59" t="s">
        <v>127</v>
      </c>
      <c r="E22" s="59"/>
      <c r="F22" s="59">
        <v>2</v>
      </c>
      <c r="G22" s="59">
        <v>4</v>
      </c>
      <c r="H22" s="59">
        <v>2</v>
      </c>
      <c r="I22" s="59">
        <v>4</v>
      </c>
      <c r="J22" s="59">
        <v>2</v>
      </c>
      <c r="K22" s="59">
        <v>4</v>
      </c>
      <c r="L22" s="59">
        <v>2</v>
      </c>
      <c r="M22" s="59">
        <v>4</v>
      </c>
      <c r="N22" s="59">
        <v>2</v>
      </c>
      <c r="O22" s="59">
        <v>4</v>
      </c>
      <c r="P22" s="59">
        <v>2</v>
      </c>
      <c r="Q22" s="59">
        <v>4</v>
      </c>
      <c r="R22" s="59">
        <v>2</v>
      </c>
      <c r="S22" s="59">
        <v>4</v>
      </c>
      <c r="T22" s="59">
        <v>2</v>
      </c>
      <c r="U22" s="59">
        <v>4</v>
      </c>
      <c r="V22" s="59">
        <v>2</v>
      </c>
      <c r="W22" s="59">
        <v>4</v>
      </c>
      <c r="X22" s="59">
        <v>0</v>
      </c>
      <c r="Y22" s="59">
        <v>0</v>
      </c>
      <c r="Z22" s="59">
        <v>0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21">
        <v>0</v>
      </c>
      <c r="BE22" s="59">
        <v>0</v>
      </c>
      <c r="BF22" s="57">
        <f t="shared" si="2"/>
        <v>54</v>
      </c>
    </row>
    <row r="23" spans="1:58" s="39" customFormat="1" ht="11.25" customHeight="1">
      <c r="A23" s="461"/>
      <c r="B23" s="494"/>
      <c r="C23" s="481"/>
      <c r="D23" s="59" t="s">
        <v>128</v>
      </c>
      <c r="E23" s="59"/>
      <c r="F23" s="59"/>
      <c r="G23" s="59">
        <v>2</v>
      </c>
      <c r="H23" s="59"/>
      <c r="I23" s="59">
        <v>2</v>
      </c>
      <c r="J23" s="59"/>
      <c r="K23" s="59">
        <v>2</v>
      </c>
      <c r="L23" s="59"/>
      <c r="M23" s="59">
        <v>2</v>
      </c>
      <c r="N23" s="59"/>
      <c r="O23" s="59">
        <v>2</v>
      </c>
      <c r="P23" s="59"/>
      <c r="Q23" s="59">
        <v>2</v>
      </c>
      <c r="R23" s="59"/>
      <c r="S23" s="59">
        <v>2</v>
      </c>
      <c r="T23" s="59"/>
      <c r="U23" s="59">
        <v>2</v>
      </c>
      <c r="V23" s="59"/>
      <c r="W23" s="59">
        <v>2</v>
      </c>
      <c r="X23" s="59">
        <v>0</v>
      </c>
      <c r="Y23" s="59">
        <v>0</v>
      </c>
      <c r="Z23" s="59">
        <v>0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21">
        <v>0</v>
      </c>
      <c r="BE23" s="59">
        <v>0</v>
      </c>
      <c r="BF23" s="57">
        <f t="shared" si="2"/>
        <v>18</v>
      </c>
    </row>
    <row r="24" spans="1:58" s="39" customFormat="1" ht="11.25" customHeight="1">
      <c r="A24" s="461"/>
      <c r="B24" s="494" t="s">
        <v>82</v>
      </c>
      <c r="C24" s="481" t="s">
        <v>51</v>
      </c>
      <c r="D24" s="59" t="s">
        <v>127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>
        <v>0</v>
      </c>
      <c r="X24" s="59">
        <v>0</v>
      </c>
      <c r="Y24" s="59">
        <v>0</v>
      </c>
      <c r="Z24" s="59">
        <v>0</v>
      </c>
      <c r="AA24" s="59">
        <v>4</v>
      </c>
      <c r="AB24" s="59">
        <v>4</v>
      </c>
      <c r="AC24" s="59">
        <v>4</v>
      </c>
      <c r="AD24" s="59">
        <v>4</v>
      </c>
      <c r="AE24" s="59">
        <v>4</v>
      </c>
      <c r="AF24" s="59">
        <v>4</v>
      </c>
      <c r="AG24" s="59">
        <v>4</v>
      </c>
      <c r="AH24" s="59">
        <v>4</v>
      </c>
      <c r="AI24" s="59">
        <v>4</v>
      </c>
      <c r="AJ24" s="59">
        <v>2</v>
      </c>
      <c r="AK24" s="59">
        <v>4</v>
      </c>
      <c r="AL24" s="59">
        <v>2</v>
      </c>
      <c r="AM24" s="59">
        <v>4</v>
      </c>
      <c r="AN24" s="59">
        <v>2</v>
      </c>
      <c r="AO24" s="59">
        <v>4</v>
      </c>
      <c r="AP24" s="59">
        <v>2</v>
      </c>
      <c r="AQ24" s="59">
        <v>4</v>
      </c>
      <c r="AR24" s="59">
        <v>2</v>
      </c>
      <c r="AS24" s="59"/>
      <c r="AT24" s="59"/>
      <c r="AU24" s="59"/>
      <c r="AV24" s="59"/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21">
        <v>0</v>
      </c>
      <c r="BE24" s="59">
        <v>0</v>
      </c>
      <c r="BF24" s="57">
        <f t="shared" si="2"/>
        <v>62</v>
      </c>
    </row>
    <row r="25" spans="1:58" s="39" customFormat="1" ht="11.25" customHeight="1">
      <c r="A25" s="461"/>
      <c r="B25" s="494"/>
      <c r="C25" s="481"/>
      <c r="D25" s="59" t="s">
        <v>128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>
        <v>0</v>
      </c>
      <c r="X25" s="59">
        <v>0</v>
      </c>
      <c r="Y25" s="59">
        <v>0</v>
      </c>
      <c r="Z25" s="59">
        <v>0</v>
      </c>
      <c r="AA25" s="59">
        <v>2</v>
      </c>
      <c r="AB25" s="59">
        <v>2</v>
      </c>
      <c r="AC25" s="59">
        <v>2</v>
      </c>
      <c r="AD25" s="59">
        <v>2</v>
      </c>
      <c r="AE25" s="59">
        <v>2</v>
      </c>
      <c r="AF25" s="59">
        <v>2</v>
      </c>
      <c r="AG25" s="59">
        <v>2</v>
      </c>
      <c r="AH25" s="59">
        <v>2</v>
      </c>
      <c r="AI25" s="59">
        <v>2</v>
      </c>
      <c r="AJ25" s="59">
        <v>2</v>
      </c>
      <c r="AK25" s="59">
        <v>2</v>
      </c>
      <c r="AL25" s="59">
        <v>4</v>
      </c>
      <c r="AM25" s="59">
        <v>2</v>
      </c>
      <c r="AN25" s="59">
        <v>4</v>
      </c>
      <c r="AO25" s="59">
        <v>2</v>
      </c>
      <c r="AP25" s="59">
        <v>2</v>
      </c>
      <c r="AQ25" s="59">
        <v>2</v>
      </c>
      <c r="AR25" s="59">
        <v>2</v>
      </c>
      <c r="AS25" s="59"/>
      <c r="AT25" s="59"/>
      <c r="AU25" s="59"/>
      <c r="AV25" s="59"/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21">
        <v>0</v>
      </c>
      <c r="BE25" s="59">
        <v>0</v>
      </c>
      <c r="BF25" s="57">
        <f t="shared" si="2"/>
        <v>40</v>
      </c>
    </row>
    <row r="26" spans="1:58" s="24" customFormat="1" ht="11.25" customHeight="1">
      <c r="A26" s="461"/>
      <c r="B26" s="482" t="s">
        <v>52</v>
      </c>
      <c r="C26" s="483" t="s">
        <v>53</v>
      </c>
      <c r="D26" s="57" t="s">
        <v>127</v>
      </c>
      <c r="E26" s="57">
        <f>SUM(E28+E51)</f>
        <v>10</v>
      </c>
      <c r="F26" s="57">
        <f aca="true" t="shared" si="5" ref="F26:BE26">SUM(F28+F51)</f>
        <v>12</v>
      </c>
      <c r="G26" s="57">
        <f t="shared" si="5"/>
        <v>12</v>
      </c>
      <c r="H26" s="57">
        <f t="shared" si="5"/>
        <v>12</v>
      </c>
      <c r="I26" s="57">
        <f t="shared" si="5"/>
        <v>12</v>
      </c>
      <c r="J26" s="57">
        <f t="shared" si="5"/>
        <v>12</v>
      </c>
      <c r="K26" s="57">
        <f t="shared" si="5"/>
        <v>12</v>
      </c>
      <c r="L26" s="57">
        <f t="shared" si="5"/>
        <v>12</v>
      </c>
      <c r="M26" s="57">
        <f t="shared" si="5"/>
        <v>12</v>
      </c>
      <c r="N26" s="57">
        <f t="shared" si="5"/>
        <v>12</v>
      </c>
      <c r="O26" s="57">
        <f t="shared" si="5"/>
        <v>12</v>
      </c>
      <c r="P26" s="57">
        <f t="shared" si="5"/>
        <v>12</v>
      </c>
      <c r="Q26" s="57">
        <f t="shared" si="5"/>
        <v>12</v>
      </c>
      <c r="R26" s="57">
        <f t="shared" si="5"/>
        <v>14</v>
      </c>
      <c r="S26" s="57">
        <f t="shared" si="5"/>
        <v>12</v>
      </c>
      <c r="T26" s="57">
        <f t="shared" si="5"/>
        <v>14</v>
      </c>
      <c r="U26" s="57">
        <f t="shared" si="5"/>
        <v>12</v>
      </c>
      <c r="V26" s="57">
        <f t="shared" si="5"/>
        <v>14</v>
      </c>
      <c r="W26" s="57">
        <f t="shared" si="5"/>
        <v>2</v>
      </c>
      <c r="X26" s="57">
        <f t="shared" si="5"/>
        <v>0</v>
      </c>
      <c r="Y26" s="57">
        <f t="shared" si="5"/>
        <v>0</v>
      </c>
      <c r="Z26" s="57">
        <f t="shared" si="5"/>
        <v>0</v>
      </c>
      <c r="AA26" s="57">
        <f t="shared" si="5"/>
        <v>18</v>
      </c>
      <c r="AB26" s="57">
        <f t="shared" si="5"/>
        <v>22</v>
      </c>
      <c r="AC26" s="57">
        <f t="shared" si="5"/>
        <v>22</v>
      </c>
      <c r="AD26" s="57">
        <f t="shared" si="5"/>
        <v>22</v>
      </c>
      <c r="AE26" s="57">
        <f t="shared" si="5"/>
        <v>22</v>
      </c>
      <c r="AF26" s="57">
        <f t="shared" si="5"/>
        <v>22</v>
      </c>
      <c r="AG26" s="57">
        <f t="shared" si="5"/>
        <v>22</v>
      </c>
      <c r="AH26" s="57">
        <f t="shared" si="5"/>
        <v>22</v>
      </c>
      <c r="AI26" s="57">
        <f t="shared" si="5"/>
        <v>22</v>
      </c>
      <c r="AJ26" s="57">
        <f t="shared" si="5"/>
        <v>24</v>
      </c>
      <c r="AK26" s="57">
        <f t="shared" si="5"/>
        <v>22</v>
      </c>
      <c r="AL26" s="57">
        <f t="shared" si="5"/>
        <v>24</v>
      </c>
      <c r="AM26" s="57">
        <f t="shared" si="5"/>
        <v>22</v>
      </c>
      <c r="AN26" s="57">
        <f t="shared" si="5"/>
        <v>24</v>
      </c>
      <c r="AO26" s="57">
        <f t="shared" si="5"/>
        <v>22</v>
      </c>
      <c r="AP26" s="57">
        <f t="shared" si="5"/>
        <v>24</v>
      </c>
      <c r="AQ26" s="57">
        <f t="shared" si="5"/>
        <v>22</v>
      </c>
      <c r="AR26" s="57">
        <f t="shared" si="5"/>
        <v>24</v>
      </c>
      <c r="AS26" s="57">
        <f t="shared" si="5"/>
        <v>4</v>
      </c>
      <c r="AT26" s="57">
        <f t="shared" si="5"/>
        <v>0</v>
      </c>
      <c r="AU26" s="57">
        <f t="shared" si="5"/>
        <v>0</v>
      </c>
      <c r="AV26" s="57">
        <f t="shared" si="5"/>
        <v>0</v>
      </c>
      <c r="AW26" s="57">
        <f t="shared" si="5"/>
        <v>0</v>
      </c>
      <c r="AX26" s="57">
        <f t="shared" si="5"/>
        <v>0</v>
      </c>
      <c r="AY26" s="57">
        <f t="shared" si="5"/>
        <v>0</v>
      </c>
      <c r="AZ26" s="57">
        <f t="shared" si="5"/>
        <v>0</v>
      </c>
      <c r="BA26" s="57">
        <f t="shared" si="5"/>
        <v>0</v>
      </c>
      <c r="BB26" s="57">
        <f t="shared" si="5"/>
        <v>0</v>
      </c>
      <c r="BC26" s="57">
        <f t="shared" si="5"/>
        <v>0</v>
      </c>
      <c r="BD26" s="57">
        <f t="shared" si="5"/>
        <v>0</v>
      </c>
      <c r="BE26" s="57">
        <f t="shared" si="5"/>
        <v>0</v>
      </c>
      <c r="BF26" s="57">
        <f t="shared" si="2"/>
        <v>628</v>
      </c>
    </row>
    <row r="27" spans="1:58" s="24" customFormat="1" ht="11.25" customHeight="1">
      <c r="A27" s="461"/>
      <c r="B27" s="482"/>
      <c r="C27" s="483"/>
      <c r="D27" s="57" t="s">
        <v>128</v>
      </c>
      <c r="E27" s="57">
        <f>SUM(E29+E52)</f>
        <v>4</v>
      </c>
      <c r="F27" s="57">
        <f aca="true" t="shared" si="6" ref="F27:BE27">SUM(F29+F52)</f>
        <v>6</v>
      </c>
      <c r="G27" s="57">
        <f t="shared" si="6"/>
        <v>4</v>
      </c>
      <c r="H27" s="57">
        <f t="shared" si="6"/>
        <v>6</v>
      </c>
      <c r="I27" s="57">
        <f t="shared" si="6"/>
        <v>4</v>
      </c>
      <c r="J27" s="57">
        <f t="shared" si="6"/>
        <v>6</v>
      </c>
      <c r="K27" s="57">
        <f t="shared" si="6"/>
        <v>4</v>
      </c>
      <c r="L27" s="57">
        <f t="shared" si="6"/>
        <v>6</v>
      </c>
      <c r="M27" s="57">
        <f t="shared" si="6"/>
        <v>4</v>
      </c>
      <c r="N27" s="57">
        <f t="shared" si="6"/>
        <v>6</v>
      </c>
      <c r="O27" s="57">
        <f t="shared" si="6"/>
        <v>4</v>
      </c>
      <c r="P27" s="57">
        <f t="shared" si="6"/>
        <v>6</v>
      </c>
      <c r="Q27" s="57">
        <f t="shared" si="6"/>
        <v>4</v>
      </c>
      <c r="R27" s="57">
        <f t="shared" si="6"/>
        <v>6</v>
      </c>
      <c r="S27" s="57">
        <f t="shared" si="6"/>
        <v>6</v>
      </c>
      <c r="T27" s="57">
        <f t="shared" si="6"/>
        <v>6</v>
      </c>
      <c r="U27" s="57">
        <f t="shared" si="6"/>
        <v>4</v>
      </c>
      <c r="V27" s="57">
        <f t="shared" si="6"/>
        <v>6</v>
      </c>
      <c r="W27" s="57">
        <f t="shared" si="6"/>
        <v>0</v>
      </c>
      <c r="X27" s="57">
        <f t="shared" si="6"/>
        <v>0</v>
      </c>
      <c r="Y27" s="57">
        <f t="shared" si="6"/>
        <v>0</v>
      </c>
      <c r="Z27" s="57">
        <f t="shared" si="6"/>
        <v>0</v>
      </c>
      <c r="AA27" s="57">
        <f t="shared" si="6"/>
        <v>10</v>
      </c>
      <c r="AB27" s="57">
        <f t="shared" si="6"/>
        <v>10</v>
      </c>
      <c r="AC27" s="57">
        <f t="shared" si="6"/>
        <v>10</v>
      </c>
      <c r="AD27" s="57">
        <f t="shared" si="6"/>
        <v>10</v>
      </c>
      <c r="AE27" s="57">
        <f t="shared" si="6"/>
        <v>10</v>
      </c>
      <c r="AF27" s="57">
        <f t="shared" si="6"/>
        <v>10</v>
      </c>
      <c r="AG27" s="57">
        <f t="shared" si="6"/>
        <v>10</v>
      </c>
      <c r="AH27" s="57">
        <f t="shared" si="6"/>
        <v>10</v>
      </c>
      <c r="AI27" s="57">
        <f t="shared" si="6"/>
        <v>10</v>
      </c>
      <c r="AJ27" s="57">
        <f t="shared" si="6"/>
        <v>12</v>
      </c>
      <c r="AK27" s="57">
        <f t="shared" si="6"/>
        <v>10</v>
      </c>
      <c r="AL27" s="57">
        <f t="shared" si="6"/>
        <v>10</v>
      </c>
      <c r="AM27" s="57">
        <f t="shared" si="6"/>
        <v>10</v>
      </c>
      <c r="AN27" s="57">
        <f t="shared" si="6"/>
        <v>10</v>
      </c>
      <c r="AO27" s="57">
        <f t="shared" si="6"/>
        <v>10</v>
      </c>
      <c r="AP27" s="57">
        <f t="shared" si="6"/>
        <v>8</v>
      </c>
      <c r="AQ27" s="57">
        <f t="shared" si="6"/>
        <v>10</v>
      </c>
      <c r="AR27" s="57">
        <f t="shared" si="6"/>
        <v>8</v>
      </c>
      <c r="AS27" s="57">
        <f t="shared" si="6"/>
        <v>0</v>
      </c>
      <c r="AT27" s="57">
        <f t="shared" si="6"/>
        <v>0</v>
      </c>
      <c r="AU27" s="57">
        <f t="shared" si="6"/>
        <v>0</v>
      </c>
      <c r="AV27" s="57">
        <f t="shared" si="6"/>
        <v>0</v>
      </c>
      <c r="AW27" s="57">
        <f t="shared" si="6"/>
        <v>0</v>
      </c>
      <c r="AX27" s="57">
        <f t="shared" si="6"/>
        <v>0</v>
      </c>
      <c r="AY27" s="57">
        <f t="shared" si="6"/>
        <v>0</v>
      </c>
      <c r="AZ27" s="57">
        <f t="shared" si="6"/>
        <v>0</v>
      </c>
      <c r="BA27" s="57">
        <f t="shared" si="6"/>
        <v>0</v>
      </c>
      <c r="BB27" s="57">
        <f t="shared" si="6"/>
        <v>0</v>
      </c>
      <c r="BC27" s="57">
        <f t="shared" si="6"/>
        <v>0</v>
      </c>
      <c r="BD27" s="57">
        <f t="shared" si="6"/>
        <v>0</v>
      </c>
      <c r="BE27" s="57">
        <f t="shared" si="6"/>
        <v>0</v>
      </c>
      <c r="BF27" s="57">
        <f t="shared" si="2"/>
        <v>270</v>
      </c>
    </row>
    <row r="28" spans="1:58" s="24" customFormat="1" ht="11.25" customHeight="1">
      <c r="A28" s="461"/>
      <c r="B28" s="482" t="s">
        <v>54</v>
      </c>
      <c r="C28" s="483" t="s">
        <v>55</v>
      </c>
      <c r="D28" s="57" t="s">
        <v>127</v>
      </c>
      <c r="E28" s="57">
        <f>SUM(E31+E33+E35+E37+E39+E41+E43+E45+E47+E49)</f>
        <v>10</v>
      </c>
      <c r="F28" s="57">
        <f aca="true" t="shared" si="7" ref="F28:BE28">SUM(F31+F33+F35+F37+F39+F41+F43+F45+F47+F49)</f>
        <v>12</v>
      </c>
      <c r="G28" s="57">
        <f t="shared" si="7"/>
        <v>12</v>
      </c>
      <c r="H28" s="57">
        <f t="shared" si="7"/>
        <v>12</v>
      </c>
      <c r="I28" s="57">
        <f t="shared" si="7"/>
        <v>12</v>
      </c>
      <c r="J28" s="57">
        <f t="shared" si="7"/>
        <v>12</v>
      </c>
      <c r="K28" s="57">
        <f t="shared" si="7"/>
        <v>12</v>
      </c>
      <c r="L28" s="57">
        <f t="shared" si="7"/>
        <v>12</v>
      </c>
      <c r="M28" s="57">
        <f t="shared" si="7"/>
        <v>12</v>
      </c>
      <c r="N28" s="57">
        <f t="shared" si="7"/>
        <v>12</v>
      </c>
      <c r="O28" s="57">
        <f t="shared" si="7"/>
        <v>12</v>
      </c>
      <c r="P28" s="57">
        <f t="shared" si="7"/>
        <v>12</v>
      </c>
      <c r="Q28" s="57">
        <f t="shared" si="7"/>
        <v>12</v>
      </c>
      <c r="R28" s="57">
        <f t="shared" si="7"/>
        <v>14</v>
      </c>
      <c r="S28" s="57">
        <f t="shared" si="7"/>
        <v>12</v>
      </c>
      <c r="T28" s="57">
        <f t="shared" si="7"/>
        <v>14</v>
      </c>
      <c r="U28" s="57">
        <f t="shared" si="7"/>
        <v>12</v>
      </c>
      <c r="V28" s="57">
        <f t="shared" si="7"/>
        <v>14</v>
      </c>
      <c r="W28" s="57">
        <f t="shared" si="7"/>
        <v>2</v>
      </c>
      <c r="X28" s="57">
        <f t="shared" si="7"/>
        <v>0</v>
      </c>
      <c r="Y28" s="57">
        <f t="shared" si="7"/>
        <v>0</v>
      </c>
      <c r="Z28" s="57">
        <f t="shared" si="7"/>
        <v>0</v>
      </c>
      <c r="AA28" s="57">
        <f t="shared" si="7"/>
        <v>4</v>
      </c>
      <c r="AB28" s="57">
        <f t="shared" si="7"/>
        <v>6</v>
      </c>
      <c r="AC28" s="57">
        <f t="shared" si="7"/>
        <v>8</v>
      </c>
      <c r="AD28" s="57">
        <f t="shared" si="7"/>
        <v>6</v>
      </c>
      <c r="AE28" s="57">
        <f t="shared" si="7"/>
        <v>8</v>
      </c>
      <c r="AF28" s="57">
        <f t="shared" si="7"/>
        <v>6</v>
      </c>
      <c r="AG28" s="57">
        <f t="shared" si="7"/>
        <v>8</v>
      </c>
      <c r="AH28" s="57">
        <f t="shared" si="7"/>
        <v>6</v>
      </c>
      <c r="AI28" s="57">
        <f t="shared" si="7"/>
        <v>8</v>
      </c>
      <c r="AJ28" s="57">
        <f t="shared" si="7"/>
        <v>8</v>
      </c>
      <c r="AK28" s="57">
        <f t="shared" si="7"/>
        <v>8</v>
      </c>
      <c r="AL28" s="57">
        <f t="shared" si="7"/>
        <v>8</v>
      </c>
      <c r="AM28" s="57">
        <f t="shared" si="7"/>
        <v>8</v>
      </c>
      <c r="AN28" s="57">
        <f t="shared" si="7"/>
        <v>8</v>
      </c>
      <c r="AO28" s="57">
        <f t="shared" si="7"/>
        <v>8</v>
      </c>
      <c r="AP28" s="57">
        <f t="shared" si="7"/>
        <v>8</v>
      </c>
      <c r="AQ28" s="57">
        <f t="shared" si="7"/>
        <v>8</v>
      </c>
      <c r="AR28" s="57">
        <f t="shared" si="7"/>
        <v>6</v>
      </c>
      <c r="AS28" s="57">
        <f t="shared" si="7"/>
        <v>4</v>
      </c>
      <c r="AT28" s="57">
        <f t="shared" si="7"/>
        <v>0</v>
      </c>
      <c r="AU28" s="57">
        <f t="shared" si="7"/>
        <v>0</v>
      </c>
      <c r="AV28" s="57">
        <f t="shared" si="7"/>
        <v>0</v>
      </c>
      <c r="AW28" s="57">
        <f t="shared" si="7"/>
        <v>0</v>
      </c>
      <c r="AX28" s="57">
        <f t="shared" si="7"/>
        <v>0</v>
      </c>
      <c r="AY28" s="57">
        <f t="shared" si="7"/>
        <v>0</v>
      </c>
      <c r="AZ28" s="57">
        <f t="shared" si="7"/>
        <v>0</v>
      </c>
      <c r="BA28" s="57">
        <f t="shared" si="7"/>
        <v>0</v>
      </c>
      <c r="BB28" s="57">
        <f t="shared" si="7"/>
        <v>0</v>
      </c>
      <c r="BC28" s="57">
        <f t="shared" si="7"/>
        <v>0</v>
      </c>
      <c r="BD28" s="57">
        <f t="shared" si="7"/>
        <v>0</v>
      </c>
      <c r="BE28" s="57">
        <f t="shared" si="7"/>
        <v>0</v>
      </c>
      <c r="BF28" s="57">
        <f t="shared" si="2"/>
        <v>356</v>
      </c>
    </row>
    <row r="29" spans="1:58" s="24" customFormat="1" ht="11.25" customHeight="1">
      <c r="A29" s="461"/>
      <c r="B29" s="482"/>
      <c r="C29" s="483"/>
      <c r="D29" s="57" t="s">
        <v>128</v>
      </c>
      <c r="E29" s="57">
        <f>SUM(E32+E34+E36+E38+E40+E42+E44+E46+E48+E50)</f>
        <v>4</v>
      </c>
      <c r="F29" s="57">
        <f aca="true" t="shared" si="8" ref="F29:BE29">SUM(F32+F34+F36+F38+F40+F42+F44+F46+F48+F50)</f>
        <v>6</v>
      </c>
      <c r="G29" s="57">
        <f t="shared" si="8"/>
        <v>4</v>
      </c>
      <c r="H29" s="57">
        <f t="shared" si="8"/>
        <v>6</v>
      </c>
      <c r="I29" s="57">
        <f t="shared" si="8"/>
        <v>4</v>
      </c>
      <c r="J29" s="57">
        <f t="shared" si="8"/>
        <v>6</v>
      </c>
      <c r="K29" s="57">
        <f t="shared" si="8"/>
        <v>4</v>
      </c>
      <c r="L29" s="57">
        <f t="shared" si="8"/>
        <v>6</v>
      </c>
      <c r="M29" s="57">
        <f t="shared" si="8"/>
        <v>4</v>
      </c>
      <c r="N29" s="57">
        <f t="shared" si="8"/>
        <v>6</v>
      </c>
      <c r="O29" s="57">
        <f t="shared" si="8"/>
        <v>4</v>
      </c>
      <c r="P29" s="57">
        <f t="shared" si="8"/>
        <v>6</v>
      </c>
      <c r="Q29" s="57">
        <f t="shared" si="8"/>
        <v>4</v>
      </c>
      <c r="R29" s="57">
        <f t="shared" si="8"/>
        <v>6</v>
      </c>
      <c r="S29" s="57">
        <f t="shared" si="8"/>
        <v>6</v>
      </c>
      <c r="T29" s="57">
        <f t="shared" si="8"/>
        <v>6</v>
      </c>
      <c r="U29" s="57">
        <f t="shared" si="8"/>
        <v>4</v>
      </c>
      <c r="V29" s="57">
        <f t="shared" si="8"/>
        <v>6</v>
      </c>
      <c r="W29" s="57">
        <f t="shared" si="8"/>
        <v>0</v>
      </c>
      <c r="X29" s="57">
        <f t="shared" si="8"/>
        <v>0</v>
      </c>
      <c r="Y29" s="57">
        <f t="shared" si="8"/>
        <v>0</v>
      </c>
      <c r="Z29" s="57">
        <f t="shared" si="8"/>
        <v>0</v>
      </c>
      <c r="AA29" s="57">
        <f t="shared" si="8"/>
        <v>2</v>
      </c>
      <c r="AB29" s="57">
        <f t="shared" si="8"/>
        <v>4</v>
      </c>
      <c r="AC29" s="57">
        <f t="shared" si="8"/>
        <v>2</v>
      </c>
      <c r="AD29" s="57">
        <f t="shared" si="8"/>
        <v>4</v>
      </c>
      <c r="AE29" s="57">
        <f t="shared" si="8"/>
        <v>2</v>
      </c>
      <c r="AF29" s="57">
        <f t="shared" si="8"/>
        <v>4</v>
      </c>
      <c r="AG29" s="57">
        <f t="shared" si="8"/>
        <v>2</v>
      </c>
      <c r="AH29" s="57">
        <f t="shared" si="8"/>
        <v>4</v>
      </c>
      <c r="AI29" s="57">
        <f t="shared" si="8"/>
        <v>2</v>
      </c>
      <c r="AJ29" s="57">
        <f t="shared" si="8"/>
        <v>4</v>
      </c>
      <c r="AK29" s="57">
        <f t="shared" si="8"/>
        <v>2</v>
      </c>
      <c r="AL29" s="57">
        <f t="shared" si="8"/>
        <v>4</v>
      </c>
      <c r="AM29" s="57">
        <f t="shared" si="8"/>
        <v>2</v>
      </c>
      <c r="AN29" s="57">
        <f t="shared" si="8"/>
        <v>4</v>
      </c>
      <c r="AO29" s="57">
        <f t="shared" si="8"/>
        <v>2</v>
      </c>
      <c r="AP29" s="57">
        <f t="shared" si="8"/>
        <v>2</v>
      </c>
      <c r="AQ29" s="57">
        <f t="shared" si="8"/>
        <v>2</v>
      </c>
      <c r="AR29" s="57">
        <f t="shared" si="8"/>
        <v>2</v>
      </c>
      <c r="AS29" s="57">
        <f t="shared" si="8"/>
        <v>0</v>
      </c>
      <c r="AT29" s="57">
        <f t="shared" si="8"/>
        <v>0</v>
      </c>
      <c r="AU29" s="57">
        <f t="shared" si="8"/>
        <v>0</v>
      </c>
      <c r="AV29" s="57">
        <f t="shared" si="8"/>
        <v>0</v>
      </c>
      <c r="AW29" s="57">
        <f t="shared" si="8"/>
        <v>0</v>
      </c>
      <c r="AX29" s="57">
        <f t="shared" si="8"/>
        <v>0</v>
      </c>
      <c r="AY29" s="57">
        <f t="shared" si="8"/>
        <v>0</v>
      </c>
      <c r="AZ29" s="57">
        <f t="shared" si="8"/>
        <v>0</v>
      </c>
      <c r="BA29" s="57">
        <f t="shared" si="8"/>
        <v>0</v>
      </c>
      <c r="BB29" s="57">
        <f t="shared" si="8"/>
        <v>0</v>
      </c>
      <c r="BC29" s="57">
        <f t="shared" si="8"/>
        <v>0</v>
      </c>
      <c r="BD29" s="57">
        <f t="shared" si="8"/>
        <v>0</v>
      </c>
      <c r="BE29" s="57">
        <f t="shared" si="8"/>
        <v>0</v>
      </c>
      <c r="BF29" s="57">
        <f t="shared" si="2"/>
        <v>142</v>
      </c>
    </row>
    <row r="30" spans="1:58" s="24" customFormat="1" ht="11.25" customHeight="1">
      <c r="A30" s="461"/>
      <c r="B30" s="53"/>
      <c r="C30" s="75" t="s">
        <v>134</v>
      </c>
      <c r="D30" s="2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21"/>
      <c r="AX30" s="21"/>
      <c r="AY30" s="21"/>
      <c r="AZ30" s="21"/>
      <c r="BA30" s="21"/>
      <c r="BB30" s="21"/>
      <c r="BC30" s="21"/>
      <c r="BD30" s="21"/>
      <c r="BE30" s="21"/>
      <c r="BF30" s="57">
        <f t="shared" si="2"/>
        <v>0</v>
      </c>
    </row>
    <row r="31" spans="1:58" s="39" customFormat="1" ht="11.25" customHeight="1">
      <c r="A31" s="461"/>
      <c r="B31" s="495" t="s">
        <v>153</v>
      </c>
      <c r="C31" s="492" t="s">
        <v>56</v>
      </c>
      <c r="D31" s="59" t="s">
        <v>127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>
        <v>0</v>
      </c>
      <c r="X31" s="59">
        <v>0</v>
      </c>
      <c r="Y31" s="59">
        <v>0</v>
      </c>
      <c r="Z31" s="59">
        <v>0</v>
      </c>
      <c r="AA31" s="59">
        <v>2</v>
      </c>
      <c r="AB31" s="59">
        <v>4</v>
      </c>
      <c r="AC31" s="59">
        <v>6</v>
      </c>
      <c r="AD31" s="59">
        <v>4</v>
      </c>
      <c r="AE31" s="59">
        <v>6</v>
      </c>
      <c r="AF31" s="59">
        <v>4</v>
      </c>
      <c r="AG31" s="59">
        <v>6</v>
      </c>
      <c r="AH31" s="59">
        <v>4</v>
      </c>
      <c r="AI31" s="59">
        <v>6</v>
      </c>
      <c r="AJ31" s="59">
        <v>6</v>
      </c>
      <c r="AK31" s="59">
        <v>6</v>
      </c>
      <c r="AL31" s="59">
        <v>6</v>
      </c>
      <c r="AM31" s="59">
        <v>6</v>
      </c>
      <c r="AN31" s="59">
        <v>6</v>
      </c>
      <c r="AO31" s="59">
        <v>6</v>
      </c>
      <c r="AP31" s="59">
        <v>4</v>
      </c>
      <c r="AQ31" s="59">
        <v>6</v>
      </c>
      <c r="AR31" s="59">
        <v>4</v>
      </c>
      <c r="AS31" s="59">
        <v>4</v>
      </c>
      <c r="AT31" s="59"/>
      <c r="AU31" s="59"/>
      <c r="AV31" s="59"/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21">
        <v>0</v>
      </c>
      <c r="BE31" s="59">
        <v>0</v>
      </c>
      <c r="BF31" s="57">
        <f t="shared" si="2"/>
        <v>96</v>
      </c>
    </row>
    <row r="32" spans="1:58" s="39" customFormat="1" ht="11.25" customHeight="1">
      <c r="A32" s="461"/>
      <c r="B32" s="496"/>
      <c r="C32" s="493"/>
      <c r="D32" s="59" t="s">
        <v>128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>
        <v>0</v>
      </c>
      <c r="X32" s="59">
        <v>0</v>
      </c>
      <c r="Y32" s="59">
        <v>0</v>
      </c>
      <c r="Z32" s="59">
        <v>0</v>
      </c>
      <c r="AA32" s="59">
        <v>2</v>
      </c>
      <c r="AB32" s="59">
        <v>2</v>
      </c>
      <c r="AC32" s="59">
        <v>2</v>
      </c>
      <c r="AD32" s="59">
        <v>2</v>
      </c>
      <c r="AE32" s="59">
        <v>2</v>
      </c>
      <c r="AF32" s="59">
        <v>2</v>
      </c>
      <c r="AG32" s="59">
        <v>2</v>
      </c>
      <c r="AH32" s="59">
        <v>2</v>
      </c>
      <c r="AI32" s="59">
        <v>2</v>
      </c>
      <c r="AJ32" s="59">
        <v>2</v>
      </c>
      <c r="AK32" s="59">
        <v>2</v>
      </c>
      <c r="AL32" s="59">
        <v>2</v>
      </c>
      <c r="AM32" s="59">
        <v>2</v>
      </c>
      <c r="AN32" s="59">
        <v>2</v>
      </c>
      <c r="AO32" s="59">
        <v>2</v>
      </c>
      <c r="AP32" s="59">
        <v>2</v>
      </c>
      <c r="AQ32" s="59">
        <v>2</v>
      </c>
      <c r="AR32" s="59">
        <v>2</v>
      </c>
      <c r="AS32" s="59"/>
      <c r="AT32" s="59"/>
      <c r="AU32" s="59"/>
      <c r="AV32" s="59"/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21">
        <v>0</v>
      </c>
      <c r="BE32" s="59">
        <v>0</v>
      </c>
      <c r="BF32" s="57">
        <f t="shared" si="2"/>
        <v>36</v>
      </c>
    </row>
    <row r="33" spans="1:58" s="39" customFormat="1" ht="11.25" customHeight="1">
      <c r="A33" s="461"/>
      <c r="B33" s="495" t="s">
        <v>154</v>
      </c>
      <c r="C33" s="492" t="s">
        <v>58</v>
      </c>
      <c r="D33" s="59" t="s">
        <v>127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>
        <v>0</v>
      </c>
      <c r="X33" s="59">
        <v>0</v>
      </c>
      <c r="Y33" s="59">
        <v>0</v>
      </c>
      <c r="Z33" s="59">
        <v>0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21">
        <v>0</v>
      </c>
      <c r="BE33" s="59">
        <v>0</v>
      </c>
      <c r="BF33" s="57">
        <f t="shared" si="2"/>
        <v>0</v>
      </c>
    </row>
    <row r="34" spans="1:58" s="39" customFormat="1" ht="11.25" customHeight="1">
      <c r="A34" s="461"/>
      <c r="B34" s="496"/>
      <c r="C34" s="493"/>
      <c r="D34" s="59" t="s">
        <v>128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>
        <v>0</v>
      </c>
      <c r="X34" s="59">
        <v>0</v>
      </c>
      <c r="Y34" s="59">
        <v>0</v>
      </c>
      <c r="Z34" s="59">
        <v>0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21">
        <v>0</v>
      </c>
      <c r="BE34" s="59">
        <v>0</v>
      </c>
      <c r="BF34" s="57">
        <f t="shared" si="2"/>
        <v>0</v>
      </c>
    </row>
    <row r="35" spans="1:58" s="39" customFormat="1" ht="11.25" customHeight="1">
      <c r="A35" s="461"/>
      <c r="B35" s="495" t="s">
        <v>155</v>
      </c>
      <c r="C35" s="492" t="s">
        <v>166</v>
      </c>
      <c r="D35" s="59" t="s">
        <v>127</v>
      </c>
      <c r="E35" s="59">
        <v>4</v>
      </c>
      <c r="F35" s="61">
        <v>6</v>
      </c>
      <c r="G35" s="61">
        <v>4</v>
      </c>
      <c r="H35" s="61">
        <v>6</v>
      </c>
      <c r="I35" s="61">
        <v>4</v>
      </c>
      <c r="J35" s="61">
        <v>6</v>
      </c>
      <c r="K35" s="61">
        <v>4</v>
      </c>
      <c r="L35" s="61">
        <v>6</v>
      </c>
      <c r="M35" s="61">
        <v>4</v>
      </c>
      <c r="N35" s="61">
        <v>6</v>
      </c>
      <c r="O35" s="61">
        <v>4</v>
      </c>
      <c r="P35" s="61">
        <v>6</v>
      </c>
      <c r="Q35" s="61">
        <v>4</v>
      </c>
      <c r="R35" s="61">
        <v>6</v>
      </c>
      <c r="S35" s="61">
        <v>4</v>
      </c>
      <c r="T35" s="61">
        <v>6</v>
      </c>
      <c r="U35" s="61">
        <v>4</v>
      </c>
      <c r="V35" s="61">
        <v>6</v>
      </c>
      <c r="W35" s="59">
        <v>0</v>
      </c>
      <c r="X35" s="59">
        <v>0</v>
      </c>
      <c r="Y35" s="59">
        <v>0</v>
      </c>
      <c r="Z35" s="59">
        <v>0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21">
        <v>0</v>
      </c>
      <c r="BE35" s="59">
        <v>0</v>
      </c>
      <c r="BF35" s="57">
        <f t="shared" si="2"/>
        <v>90</v>
      </c>
    </row>
    <row r="36" spans="1:58" s="39" customFormat="1" ht="11.25" customHeight="1">
      <c r="A36" s="461"/>
      <c r="B36" s="496"/>
      <c r="C36" s="493"/>
      <c r="D36" s="59" t="s">
        <v>128</v>
      </c>
      <c r="E36" s="59">
        <v>2</v>
      </c>
      <c r="F36" s="59">
        <v>2</v>
      </c>
      <c r="G36" s="59">
        <v>2</v>
      </c>
      <c r="H36" s="59">
        <v>2</v>
      </c>
      <c r="I36" s="59">
        <v>2</v>
      </c>
      <c r="J36" s="59">
        <v>2</v>
      </c>
      <c r="K36" s="59">
        <v>2</v>
      </c>
      <c r="L36" s="59">
        <v>2</v>
      </c>
      <c r="M36" s="59">
        <v>2</v>
      </c>
      <c r="N36" s="59">
        <v>2</v>
      </c>
      <c r="O36" s="59">
        <v>2</v>
      </c>
      <c r="P36" s="59">
        <v>2</v>
      </c>
      <c r="Q36" s="59">
        <v>2</v>
      </c>
      <c r="R36" s="59">
        <v>2</v>
      </c>
      <c r="S36" s="59">
        <v>2</v>
      </c>
      <c r="T36" s="59">
        <v>2</v>
      </c>
      <c r="U36" s="59">
        <v>2</v>
      </c>
      <c r="V36" s="59">
        <v>2</v>
      </c>
      <c r="W36" s="59">
        <v>0</v>
      </c>
      <c r="X36" s="59">
        <v>0</v>
      </c>
      <c r="Y36" s="59">
        <v>0</v>
      </c>
      <c r="Z36" s="59">
        <v>0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21">
        <v>0</v>
      </c>
      <c r="BE36" s="59">
        <v>0</v>
      </c>
      <c r="BF36" s="57">
        <f t="shared" si="2"/>
        <v>36</v>
      </c>
    </row>
    <row r="37" spans="1:58" s="39" customFormat="1" ht="11.25" customHeight="1">
      <c r="A37" s="461"/>
      <c r="B37" s="495" t="s">
        <v>156</v>
      </c>
      <c r="C37" s="492" t="s">
        <v>59</v>
      </c>
      <c r="D37" s="59" t="s">
        <v>127</v>
      </c>
      <c r="E37" s="59">
        <v>2</v>
      </c>
      <c r="F37" s="59">
        <v>2</v>
      </c>
      <c r="G37" s="59">
        <v>4</v>
      </c>
      <c r="H37" s="59">
        <v>2</v>
      </c>
      <c r="I37" s="59">
        <v>4</v>
      </c>
      <c r="J37" s="59">
        <v>2</v>
      </c>
      <c r="K37" s="59">
        <v>4</v>
      </c>
      <c r="L37" s="59">
        <v>2</v>
      </c>
      <c r="M37" s="59">
        <v>4</v>
      </c>
      <c r="N37" s="59">
        <v>2</v>
      </c>
      <c r="O37" s="59">
        <v>4</v>
      </c>
      <c r="P37" s="59">
        <v>2</v>
      </c>
      <c r="Q37" s="59">
        <v>4</v>
      </c>
      <c r="R37" s="59">
        <v>4</v>
      </c>
      <c r="S37" s="59">
        <v>4</v>
      </c>
      <c r="T37" s="59">
        <v>4</v>
      </c>
      <c r="U37" s="59">
        <v>4</v>
      </c>
      <c r="V37" s="59">
        <v>4</v>
      </c>
      <c r="W37" s="59">
        <v>2</v>
      </c>
      <c r="X37" s="59">
        <v>0</v>
      </c>
      <c r="Y37" s="59">
        <v>0</v>
      </c>
      <c r="Z37" s="59">
        <v>0</v>
      </c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21">
        <v>0</v>
      </c>
      <c r="BE37" s="59">
        <v>0</v>
      </c>
      <c r="BF37" s="57">
        <f t="shared" si="2"/>
        <v>60</v>
      </c>
    </row>
    <row r="38" spans="1:58" s="39" customFormat="1" ht="11.25" customHeight="1">
      <c r="A38" s="461"/>
      <c r="B38" s="496"/>
      <c r="C38" s="493"/>
      <c r="D38" s="59" t="s">
        <v>128</v>
      </c>
      <c r="E38" s="59"/>
      <c r="F38" s="59">
        <v>2</v>
      </c>
      <c r="G38" s="59"/>
      <c r="H38" s="59">
        <v>2</v>
      </c>
      <c r="I38" s="59"/>
      <c r="J38" s="59">
        <v>2</v>
      </c>
      <c r="K38" s="61"/>
      <c r="L38" s="59">
        <v>2</v>
      </c>
      <c r="M38" s="59"/>
      <c r="N38" s="59">
        <v>2</v>
      </c>
      <c r="O38" s="59"/>
      <c r="P38" s="59">
        <v>2</v>
      </c>
      <c r="Q38" s="59"/>
      <c r="R38" s="59">
        <v>2</v>
      </c>
      <c r="S38" s="59">
        <v>2</v>
      </c>
      <c r="T38" s="59">
        <v>2</v>
      </c>
      <c r="U38" s="59"/>
      <c r="V38" s="59">
        <v>2</v>
      </c>
      <c r="W38" s="59">
        <v>0</v>
      </c>
      <c r="X38" s="59">
        <v>0</v>
      </c>
      <c r="Y38" s="59">
        <v>0</v>
      </c>
      <c r="Z38" s="59">
        <v>0</v>
      </c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21">
        <v>0</v>
      </c>
      <c r="BE38" s="59">
        <v>0</v>
      </c>
      <c r="BF38" s="57">
        <f t="shared" si="2"/>
        <v>20</v>
      </c>
    </row>
    <row r="39" spans="1:58" s="39" customFormat="1" ht="11.25" customHeight="1">
      <c r="A39" s="461"/>
      <c r="B39" s="495" t="s">
        <v>157</v>
      </c>
      <c r="C39" s="492" t="s">
        <v>60</v>
      </c>
      <c r="D39" s="59" t="s">
        <v>127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>
        <v>0</v>
      </c>
      <c r="X39" s="59">
        <v>0</v>
      </c>
      <c r="Y39" s="59">
        <v>0</v>
      </c>
      <c r="Z39" s="59">
        <v>0</v>
      </c>
      <c r="AA39" s="59">
        <v>2</v>
      </c>
      <c r="AB39" s="59">
        <v>2</v>
      </c>
      <c r="AC39" s="59">
        <v>2</v>
      </c>
      <c r="AD39" s="59">
        <v>2</v>
      </c>
      <c r="AE39" s="59">
        <v>2</v>
      </c>
      <c r="AF39" s="59">
        <v>2</v>
      </c>
      <c r="AG39" s="59">
        <v>2</v>
      </c>
      <c r="AH39" s="59">
        <v>2</v>
      </c>
      <c r="AI39" s="59">
        <v>2</v>
      </c>
      <c r="AJ39" s="59">
        <v>2</v>
      </c>
      <c r="AK39" s="59">
        <v>2</v>
      </c>
      <c r="AL39" s="59">
        <v>2</v>
      </c>
      <c r="AM39" s="59">
        <v>2</v>
      </c>
      <c r="AN39" s="59">
        <v>2</v>
      </c>
      <c r="AO39" s="59">
        <v>2</v>
      </c>
      <c r="AP39" s="59">
        <v>4</v>
      </c>
      <c r="AQ39" s="59">
        <v>2</v>
      </c>
      <c r="AR39" s="59">
        <v>2</v>
      </c>
      <c r="AS39" s="59"/>
      <c r="AT39" s="59"/>
      <c r="AU39" s="59"/>
      <c r="AV39" s="59"/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21">
        <v>0</v>
      </c>
      <c r="BE39" s="59">
        <v>0</v>
      </c>
      <c r="BF39" s="57">
        <f t="shared" si="2"/>
        <v>38</v>
      </c>
    </row>
    <row r="40" spans="1:58" s="39" customFormat="1" ht="11.25" customHeight="1">
      <c r="A40" s="461"/>
      <c r="B40" s="496"/>
      <c r="C40" s="493"/>
      <c r="D40" s="59" t="s">
        <v>128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>
        <v>0</v>
      </c>
      <c r="X40" s="59">
        <v>0</v>
      </c>
      <c r="Y40" s="59">
        <v>0</v>
      </c>
      <c r="Z40" s="59">
        <v>0</v>
      </c>
      <c r="AA40" s="59"/>
      <c r="AB40" s="59">
        <v>2</v>
      </c>
      <c r="AC40" s="59"/>
      <c r="AD40" s="59">
        <v>2</v>
      </c>
      <c r="AE40" s="59"/>
      <c r="AF40" s="59">
        <v>2</v>
      </c>
      <c r="AG40" s="59"/>
      <c r="AH40" s="59">
        <v>2</v>
      </c>
      <c r="AI40" s="59"/>
      <c r="AJ40" s="59">
        <v>2</v>
      </c>
      <c r="AK40" s="59"/>
      <c r="AL40" s="59">
        <v>2</v>
      </c>
      <c r="AM40" s="59"/>
      <c r="AN40" s="59">
        <v>2</v>
      </c>
      <c r="AO40" s="59"/>
      <c r="AP40" s="59"/>
      <c r="AQ40" s="59"/>
      <c r="AR40" s="59"/>
      <c r="AS40" s="59"/>
      <c r="AT40" s="59"/>
      <c r="AU40" s="59"/>
      <c r="AV40" s="59"/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21">
        <v>0</v>
      </c>
      <c r="BE40" s="59">
        <v>0</v>
      </c>
      <c r="BF40" s="57">
        <f t="shared" si="2"/>
        <v>14</v>
      </c>
    </row>
    <row r="41" spans="1:58" s="24" customFormat="1" ht="11.25" customHeight="1">
      <c r="A41" s="461"/>
      <c r="B41" s="495" t="s">
        <v>158</v>
      </c>
      <c r="C41" s="471" t="s">
        <v>61</v>
      </c>
      <c r="D41" s="21" t="s">
        <v>127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>
        <v>0</v>
      </c>
      <c r="X41" s="59">
        <v>0</v>
      </c>
      <c r="Y41" s="59">
        <v>0</v>
      </c>
      <c r="Z41" s="59">
        <v>0</v>
      </c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57">
        <f t="shared" si="2"/>
        <v>0</v>
      </c>
    </row>
    <row r="42" spans="1:58" s="24" customFormat="1" ht="11.25" customHeight="1">
      <c r="A42" s="461"/>
      <c r="B42" s="496"/>
      <c r="C42" s="472"/>
      <c r="D42" s="21" t="s">
        <v>128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>
        <v>0</v>
      </c>
      <c r="X42" s="59">
        <v>0</v>
      </c>
      <c r="Y42" s="59">
        <v>0</v>
      </c>
      <c r="Z42" s="59">
        <v>0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57">
        <f t="shared" si="2"/>
        <v>0</v>
      </c>
    </row>
    <row r="43" spans="1:58" s="24" customFormat="1" ht="11.25" customHeight="1">
      <c r="A43" s="461"/>
      <c r="B43" s="495" t="s">
        <v>159</v>
      </c>
      <c r="C43" s="471" t="s">
        <v>168</v>
      </c>
      <c r="D43" s="21" t="s">
        <v>127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>
        <v>0</v>
      </c>
      <c r="X43" s="59">
        <v>0</v>
      </c>
      <c r="Y43" s="59">
        <v>0</v>
      </c>
      <c r="Z43" s="59">
        <v>0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57">
        <f t="shared" si="2"/>
        <v>0</v>
      </c>
    </row>
    <row r="44" spans="1:58" s="24" customFormat="1" ht="11.25" customHeight="1">
      <c r="A44" s="461"/>
      <c r="B44" s="496"/>
      <c r="C44" s="472"/>
      <c r="D44" s="21" t="s">
        <v>128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>
        <v>0</v>
      </c>
      <c r="X44" s="59">
        <v>0</v>
      </c>
      <c r="Y44" s="59">
        <v>0</v>
      </c>
      <c r="Z44" s="59">
        <v>0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57">
        <f t="shared" si="2"/>
        <v>0</v>
      </c>
    </row>
    <row r="45" spans="1:58" s="39" customFormat="1" ht="11.25" customHeight="1">
      <c r="A45" s="461"/>
      <c r="B45" s="495" t="s">
        <v>160</v>
      </c>
      <c r="C45" s="492" t="s">
        <v>167</v>
      </c>
      <c r="D45" s="59" t="s">
        <v>127</v>
      </c>
      <c r="E45" s="59">
        <v>4</v>
      </c>
      <c r="F45" s="59">
        <v>4</v>
      </c>
      <c r="G45" s="59">
        <v>4</v>
      </c>
      <c r="H45" s="59">
        <v>4</v>
      </c>
      <c r="I45" s="59">
        <v>4</v>
      </c>
      <c r="J45" s="59">
        <v>4</v>
      </c>
      <c r="K45" s="59">
        <v>4</v>
      </c>
      <c r="L45" s="59">
        <v>4</v>
      </c>
      <c r="M45" s="59">
        <v>4</v>
      </c>
      <c r="N45" s="59">
        <v>4</v>
      </c>
      <c r="O45" s="59">
        <v>4</v>
      </c>
      <c r="P45" s="59">
        <v>4</v>
      </c>
      <c r="Q45" s="59">
        <v>4</v>
      </c>
      <c r="R45" s="59">
        <v>4</v>
      </c>
      <c r="S45" s="59">
        <v>4</v>
      </c>
      <c r="T45" s="59">
        <v>4</v>
      </c>
      <c r="U45" s="59">
        <v>4</v>
      </c>
      <c r="V45" s="59">
        <v>4</v>
      </c>
      <c r="W45" s="59">
        <v>0</v>
      </c>
      <c r="X45" s="59">
        <v>0</v>
      </c>
      <c r="Y45" s="59">
        <v>0</v>
      </c>
      <c r="Z45" s="59">
        <v>0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21">
        <v>0</v>
      </c>
      <c r="BE45" s="59">
        <v>0</v>
      </c>
      <c r="BF45" s="57">
        <f t="shared" si="2"/>
        <v>72</v>
      </c>
    </row>
    <row r="46" spans="1:58" s="39" customFormat="1" ht="11.25" customHeight="1">
      <c r="A46" s="461"/>
      <c r="B46" s="496"/>
      <c r="C46" s="493"/>
      <c r="D46" s="59" t="s">
        <v>128</v>
      </c>
      <c r="E46" s="59">
        <v>2</v>
      </c>
      <c r="F46" s="59">
        <v>2</v>
      </c>
      <c r="G46" s="59">
        <v>2</v>
      </c>
      <c r="H46" s="59">
        <v>2</v>
      </c>
      <c r="I46" s="59">
        <v>2</v>
      </c>
      <c r="J46" s="59">
        <v>2</v>
      </c>
      <c r="K46" s="59">
        <v>2</v>
      </c>
      <c r="L46" s="59">
        <v>2</v>
      </c>
      <c r="M46" s="59">
        <v>2</v>
      </c>
      <c r="N46" s="59">
        <v>2</v>
      </c>
      <c r="O46" s="59">
        <v>2</v>
      </c>
      <c r="P46" s="59">
        <v>2</v>
      </c>
      <c r="Q46" s="59">
        <v>2</v>
      </c>
      <c r="R46" s="59">
        <v>2</v>
      </c>
      <c r="S46" s="59">
        <v>2</v>
      </c>
      <c r="T46" s="59">
        <v>2</v>
      </c>
      <c r="U46" s="59">
        <v>2</v>
      </c>
      <c r="V46" s="59">
        <v>2</v>
      </c>
      <c r="W46" s="59">
        <v>0</v>
      </c>
      <c r="X46" s="59">
        <v>0</v>
      </c>
      <c r="Y46" s="59">
        <v>0</v>
      </c>
      <c r="Z46" s="59">
        <v>0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21">
        <v>0</v>
      </c>
      <c r="BE46" s="59">
        <v>0</v>
      </c>
      <c r="BF46" s="57">
        <f t="shared" si="2"/>
        <v>36</v>
      </c>
    </row>
    <row r="47" spans="1:58" s="24" customFormat="1" ht="11.25" customHeight="1">
      <c r="A47" s="461"/>
      <c r="B47" s="495" t="s">
        <v>161</v>
      </c>
      <c r="C47" s="471" t="s">
        <v>170</v>
      </c>
      <c r="D47" s="21" t="s">
        <v>127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>
        <v>0</v>
      </c>
      <c r="X47" s="59">
        <v>0</v>
      </c>
      <c r="Y47" s="59">
        <v>0</v>
      </c>
      <c r="Z47" s="59">
        <v>0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57">
        <f t="shared" si="2"/>
        <v>0</v>
      </c>
    </row>
    <row r="48" spans="1:58" s="24" customFormat="1" ht="11.25" customHeight="1">
      <c r="A48" s="461"/>
      <c r="B48" s="496"/>
      <c r="C48" s="472"/>
      <c r="D48" s="21" t="s">
        <v>128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>
        <v>0</v>
      </c>
      <c r="X48" s="59">
        <v>0</v>
      </c>
      <c r="Y48" s="59">
        <v>0</v>
      </c>
      <c r="Z48" s="59">
        <v>0</v>
      </c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57">
        <f t="shared" si="2"/>
        <v>0</v>
      </c>
    </row>
    <row r="49" spans="1:58" s="24" customFormat="1" ht="11.25" customHeight="1">
      <c r="A49" s="461"/>
      <c r="B49" s="495" t="s">
        <v>162</v>
      </c>
      <c r="C49" s="471" t="s">
        <v>62</v>
      </c>
      <c r="D49" s="21" t="s">
        <v>127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>
        <v>0</v>
      </c>
      <c r="X49" s="59">
        <v>0</v>
      </c>
      <c r="Y49" s="59">
        <v>0</v>
      </c>
      <c r="Z49" s="59">
        <v>0</v>
      </c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57">
        <f t="shared" si="2"/>
        <v>0</v>
      </c>
    </row>
    <row r="50" spans="1:58" s="24" customFormat="1" ht="11.25" customHeight="1">
      <c r="A50" s="461"/>
      <c r="B50" s="496"/>
      <c r="C50" s="472"/>
      <c r="D50" s="21" t="s">
        <v>128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>
        <v>0</v>
      </c>
      <c r="X50" s="59">
        <v>0</v>
      </c>
      <c r="Y50" s="59">
        <v>0</v>
      </c>
      <c r="Z50" s="59">
        <v>0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57">
        <f t="shared" si="2"/>
        <v>0</v>
      </c>
    </row>
    <row r="51" spans="1:58" s="24" customFormat="1" ht="11.25" customHeight="1">
      <c r="A51" s="461"/>
      <c r="B51" s="497" t="s">
        <v>63</v>
      </c>
      <c r="C51" s="499" t="s">
        <v>64</v>
      </c>
      <c r="D51" s="57" t="s">
        <v>127</v>
      </c>
      <c r="E51" s="57">
        <f>SUM(E54+E57+E59+E62+E65+E67+E69)</f>
        <v>0</v>
      </c>
      <c r="F51" s="57">
        <f aca="true" t="shared" si="9" ref="F51:BE51">SUM(F54+F57+F59+F62+F65+F67+F69)</f>
        <v>0</v>
      </c>
      <c r="G51" s="57">
        <f t="shared" si="9"/>
        <v>0</v>
      </c>
      <c r="H51" s="57">
        <f t="shared" si="9"/>
        <v>0</v>
      </c>
      <c r="I51" s="57">
        <f t="shared" si="9"/>
        <v>0</v>
      </c>
      <c r="J51" s="57">
        <f t="shared" si="9"/>
        <v>0</v>
      </c>
      <c r="K51" s="57">
        <f t="shared" si="9"/>
        <v>0</v>
      </c>
      <c r="L51" s="57">
        <f t="shared" si="9"/>
        <v>0</v>
      </c>
      <c r="M51" s="57">
        <f t="shared" si="9"/>
        <v>0</v>
      </c>
      <c r="N51" s="57">
        <f t="shared" si="9"/>
        <v>0</v>
      </c>
      <c r="O51" s="57">
        <f t="shared" si="9"/>
        <v>0</v>
      </c>
      <c r="P51" s="57">
        <f t="shared" si="9"/>
        <v>0</v>
      </c>
      <c r="Q51" s="57">
        <f t="shared" si="9"/>
        <v>0</v>
      </c>
      <c r="R51" s="57">
        <f t="shared" si="9"/>
        <v>0</v>
      </c>
      <c r="S51" s="57">
        <f t="shared" si="9"/>
        <v>0</v>
      </c>
      <c r="T51" s="57">
        <f t="shared" si="9"/>
        <v>0</v>
      </c>
      <c r="U51" s="57">
        <f t="shared" si="9"/>
        <v>0</v>
      </c>
      <c r="V51" s="57">
        <f t="shared" si="9"/>
        <v>0</v>
      </c>
      <c r="W51" s="57">
        <f t="shared" si="9"/>
        <v>0</v>
      </c>
      <c r="X51" s="57">
        <f t="shared" si="9"/>
        <v>0</v>
      </c>
      <c r="Y51" s="57">
        <f t="shared" si="9"/>
        <v>0</v>
      </c>
      <c r="Z51" s="57">
        <f t="shared" si="9"/>
        <v>0</v>
      </c>
      <c r="AA51" s="57">
        <f t="shared" si="9"/>
        <v>14</v>
      </c>
      <c r="AB51" s="57">
        <f t="shared" si="9"/>
        <v>16</v>
      </c>
      <c r="AC51" s="57">
        <f t="shared" si="9"/>
        <v>14</v>
      </c>
      <c r="AD51" s="57">
        <f t="shared" si="9"/>
        <v>16</v>
      </c>
      <c r="AE51" s="57">
        <f t="shared" si="9"/>
        <v>14</v>
      </c>
      <c r="AF51" s="57">
        <f t="shared" si="9"/>
        <v>16</v>
      </c>
      <c r="AG51" s="57">
        <f t="shared" si="9"/>
        <v>14</v>
      </c>
      <c r="AH51" s="57">
        <f t="shared" si="9"/>
        <v>16</v>
      </c>
      <c r="AI51" s="57">
        <f t="shared" si="9"/>
        <v>14</v>
      </c>
      <c r="AJ51" s="57">
        <f t="shared" si="9"/>
        <v>16</v>
      </c>
      <c r="AK51" s="57">
        <f t="shared" si="9"/>
        <v>14</v>
      </c>
      <c r="AL51" s="57">
        <f t="shared" si="9"/>
        <v>16</v>
      </c>
      <c r="AM51" s="57">
        <f t="shared" si="9"/>
        <v>14</v>
      </c>
      <c r="AN51" s="57">
        <f t="shared" si="9"/>
        <v>16</v>
      </c>
      <c r="AO51" s="57">
        <f t="shared" si="9"/>
        <v>14</v>
      </c>
      <c r="AP51" s="57">
        <f t="shared" si="9"/>
        <v>16</v>
      </c>
      <c r="AQ51" s="57">
        <f t="shared" si="9"/>
        <v>14</v>
      </c>
      <c r="AR51" s="57">
        <f t="shared" si="9"/>
        <v>18</v>
      </c>
      <c r="AS51" s="57">
        <f t="shared" si="9"/>
        <v>0</v>
      </c>
      <c r="AT51" s="57">
        <f t="shared" si="9"/>
        <v>0</v>
      </c>
      <c r="AU51" s="57">
        <f t="shared" si="9"/>
        <v>0</v>
      </c>
      <c r="AV51" s="57">
        <f t="shared" si="9"/>
        <v>0</v>
      </c>
      <c r="AW51" s="57">
        <f t="shared" si="9"/>
        <v>0</v>
      </c>
      <c r="AX51" s="57">
        <f t="shared" si="9"/>
        <v>0</v>
      </c>
      <c r="AY51" s="57">
        <f t="shared" si="9"/>
        <v>0</v>
      </c>
      <c r="AZ51" s="57">
        <f t="shared" si="9"/>
        <v>0</v>
      </c>
      <c r="BA51" s="57">
        <f t="shared" si="9"/>
        <v>0</v>
      </c>
      <c r="BB51" s="57">
        <f t="shared" si="9"/>
        <v>0</v>
      </c>
      <c r="BC51" s="57">
        <f t="shared" si="9"/>
        <v>0</v>
      </c>
      <c r="BD51" s="57">
        <f t="shared" si="9"/>
        <v>0</v>
      </c>
      <c r="BE51" s="57">
        <f t="shared" si="9"/>
        <v>0</v>
      </c>
      <c r="BF51" s="57">
        <f t="shared" si="2"/>
        <v>272</v>
      </c>
    </row>
    <row r="52" spans="1:58" s="24" customFormat="1" ht="11.25" customHeight="1">
      <c r="A52" s="461"/>
      <c r="B52" s="498"/>
      <c r="C52" s="500"/>
      <c r="D52" s="57" t="s">
        <v>128</v>
      </c>
      <c r="E52" s="57">
        <f>SUM(E55+E58+E60+E63+E66+E68+E70)</f>
        <v>0</v>
      </c>
      <c r="F52" s="57">
        <f aca="true" t="shared" si="10" ref="F52:BE52">SUM(F55+F58+F60+F63+F66+F68+F70)</f>
        <v>0</v>
      </c>
      <c r="G52" s="57">
        <f t="shared" si="10"/>
        <v>0</v>
      </c>
      <c r="H52" s="57">
        <f t="shared" si="10"/>
        <v>0</v>
      </c>
      <c r="I52" s="57">
        <f t="shared" si="10"/>
        <v>0</v>
      </c>
      <c r="J52" s="57">
        <f t="shared" si="10"/>
        <v>0</v>
      </c>
      <c r="K52" s="57">
        <f t="shared" si="10"/>
        <v>0</v>
      </c>
      <c r="L52" s="57">
        <f t="shared" si="10"/>
        <v>0</v>
      </c>
      <c r="M52" s="57">
        <f t="shared" si="10"/>
        <v>0</v>
      </c>
      <c r="N52" s="57">
        <f t="shared" si="10"/>
        <v>0</v>
      </c>
      <c r="O52" s="57">
        <f t="shared" si="10"/>
        <v>0</v>
      </c>
      <c r="P52" s="57">
        <f t="shared" si="10"/>
        <v>0</v>
      </c>
      <c r="Q52" s="57">
        <f t="shared" si="10"/>
        <v>0</v>
      </c>
      <c r="R52" s="57">
        <f t="shared" si="10"/>
        <v>0</v>
      </c>
      <c r="S52" s="57">
        <f t="shared" si="10"/>
        <v>0</v>
      </c>
      <c r="T52" s="57">
        <f t="shared" si="10"/>
        <v>0</v>
      </c>
      <c r="U52" s="57">
        <f t="shared" si="10"/>
        <v>0</v>
      </c>
      <c r="V52" s="57">
        <f t="shared" si="10"/>
        <v>0</v>
      </c>
      <c r="W52" s="57">
        <f t="shared" si="10"/>
        <v>0</v>
      </c>
      <c r="X52" s="57">
        <f t="shared" si="10"/>
        <v>0</v>
      </c>
      <c r="Y52" s="57">
        <f t="shared" si="10"/>
        <v>0</v>
      </c>
      <c r="Z52" s="57">
        <f t="shared" si="10"/>
        <v>0</v>
      </c>
      <c r="AA52" s="57">
        <f t="shared" si="10"/>
        <v>8</v>
      </c>
      <c r="AB52" s="57">
        <f t="shared" si="10"/>
        <v>6</v>
      </c>
      <c r="AC52" s="57">
        <f t="shared" si="10"/>
        <v>8</v>
      </c>
      <c r="AD52" s="57">
        <f t="shared" si="10"/>
        <v>6</v>
      </c>
      <c r="AE52" s="57">
        <f t="shared" si="10"/>
        <v>8</v>
      </c>
      <c r="AF52" s="57">
        <f t="shared" si="10"/>
        <v>6</v>
      </c>
      <c r="AG52" s="57">
        <f t="shared" si="10"/>
        <v>8</v>
      </c>
      <c r="AH52" s="57">
        <f t="shared" si="10"/>
        <v>6</v>
      </c>
      <c r="AI52" s="57">
        <f t="shared" si="10"/>
        <v>8</v>
      </c>
      <c r="AJ52" s="57">
        <f t="shared" si="10"/>
        <v>8</v>
      </c>
      <c r="AK52" s="57">
        <f t="shared" si="10"/>
        <v>8</v>
      </c>
      <c r="AL52" s="57">
        <f t="shared" si="10"/>
        <v>6</v>
      </c>
      <c r="AM52" s="57">
        <f t="shared" si="10"/>
        <v>8</v>
      </c>
      <c r="AN52" s="57">
        <f t="shared" si="10"/>
        <v>6</v>
      </c>
      <c r="AO52" s="57">
        <f t="shared" si="10"/>
        <v>8</v>
      </c>
      <c r="AP52" s="57">
        <f t="shared" si="10"/>
        <v>6</v>
      </c>
      <c r="AQ52" s="57">
        <f t="shared" si="10"/>
        <v>8</v>
      </c>
      <c r="AR52" s="57">
        <f t="shared" si="10"/>
        <v>6</v>
      </c>
      <c r="AS52" s="57">
        <f t="shared" si="10"/>
        <v>0</v>
      </c>
      <c r="AT52" s="57">
        <f t="shared" si="10"/>
        <v>0</v>
      </c>
      <c r="AU52" s="57">
        <f t="shared" si="10"/>
        <v>0</v>
      </c>
      <c r="AV52" s="57">
        <f t="shared" si="10"/>
        <v>0</v>
      </c>
      <c r="AW52" s="57">
        <f t="shared" si="10"/>
        <v>0</v>
      </c>
      <c r="AX52" s="57">
        <f t="shared" si="10"/>
        <v>0</v>
      </c>
      <c r="AY52" s="57">
        <f t="shared" si="10"/>
        <v>0</v>
      </c>
      <c r="AZ52" s="57">
        <f t="shared" si="10"/>
        <v>0</v>
      </c>
      <c r="BA52" s="57">
        <f t="shared" si="10"/>
        <v>0</v>
      </c>
      <c r="BB52" s="57">
        <f t="shared" si="10"/>
        <v>0</v>
      </c>
      <c r="BC52" s="57">
        <f t="shared" si="10"/>
        <v>0</v>
      </c>
      <c r="BD52" s="57">
        <f t="shared" si="10"/>
        <v>0</v>
      </c>
      <c r="BE52" s="57">
        <f t="shared" si="10"/>
        <v>0</v>
      </c>
      <c r="BF52" s="57">
        <f t="shared" si="2"/>
        <v>128</v>
      </c>
    </row>
    <row r="53" spans="1:58" s="39" customFormat="1" ht="50.25" customHeight="1">
      <c r="A53" s="461"/>
      <c r="B53" s="77" t="s">
        <v>183</v>
      </c>
      <c r="C53" s="70" t="s">
        <v>172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7">
        <f t="shared" si="2"/>
        <v>0</v>
      </c>
    </row>
    <row r="54" spans="1:58" s="39" customFormat="1" ht="11.25" customHeight="1">
      <c r="A54" s="461"/>
      <c r="B54" s="495" t="s">
        <v>184</v>
      </c>
      <c r="C54" s="501" t="s">
        <v>188</v>
      </c>
      <c r="D54" s="59" t="s">
        <v>127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>
        <v>0</v>
      </c>
      <c r="X54" s="59">
        <v>0</v>
      </c>
      <c r="Y54" s="59">
        <v>0</v>
      </c>
      <c r="Z54" s="59">
        <v>0</v>
      </c>
      <c r="AA54" s="59">
        <v>6</v>
      </c>
      <c r="AB54" s="59">
        <v>6</v>
      </c>
      <c r="AC54" s="59">
        <v>6</v>
      </c>
      <c r="AD54" s="59">
        <v>6</v>
      </c>
      <c r="AE54" s="59">
        <v>6</v>
      </c>
      <c r="AF54" s="59">
        <v>6</v>
      </c>
      <c r="AG54" s="59">
        <v>6</v>
      </c>
      <c r="AH54" s="59">
        <v>6</v>
      </c>
      <c r="AI54" s="59">
        <v>6</v>
      </c>
      <c r="AJ54" s="59">
        <v>6</v>
      </c>
      <c r="AK54" s="59">
        <v>6</v>
      </c>
      <c r="AL54" s="59">
        <v>6</v>
      </c>
      <c r="AM54" s="59">
        <v>6</v>
      </c>
      <c r="AN54" s="59">
        <v>6</v>
      </c>
      <c r="AO54" s="59">
        <v>6</v>
      </c>
      <c r="AP54" s="59">
        <v>6</v>
      </c>
      <c r="AQ54" s="59">
        <v>6</v>
      </c>
      <c r="AR54" s="59">
        <v>6</v>
      </c>
      <c r="AS54" s="59"/>
      <c r="AT54" s="59"/>
      <c r="AU54" s="59"/>
      <c r="AV54" s="59"/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7">
        <f t="shared" si="2"/>
        <v>108</v>
      </c>
    </row>
    <row r="55" spans="1:58" s="39" customFormat="1" ht="24.75" customHeight="1">
      <c r="A55" s="462"/>
      <c r="B55" s="496"/>
      <c r="C55" s="502"/>
      <c r="D55" s="59" t="s">
        <v>128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>
        <v>0</v>
      </c>
      <c r="X55" s="59">
        <v>0</v>
      </c>
      <c r="Y55" s="59">
        <v>0</v>
      </c>
      <c r="Z55" s="59">
        <v>0</v>
      </c>
      <c r="AA55" s="59">
        <v>4</v>
      </c>
      <c r="AB55" s="59">
        <v>2</v>
      </c>
      <c r="AC55" s="59">
        <v>4</v>
      </c>
      <c r="AD55" s="59">
        <v>2</v>
      </c>
      <c r="AE55" s="59">
        <v>4</v>
      </c>
      <c r="AF55" s="59">
        <v>2</v>
      </c>
      <c r="AG55" s="59">
        <v>4</v>
      </c>
      <c r="AH55" s="59">
        <v>2</v>
      </c>
      <c r="AI55" s="59">
        <v>4</v>
      </c>
      <c r="AJ55" s="59">
        <v>2</v>
      </c>
      <c r="AK55" s="59">
        <v>4</v>
      </c>
      <c r="AL55" s="59">
        <v>2</v>
      </c>
      <c r="AM55" s="59">
        <v>4</v>
      </c>
      <c r="AN55" s="59">
        <v>2</v>
      </c>
      <c r="AO55" s="59">
        <v>2</v>
      </c>
      <c r="AP55" s="59">
        <v>2</v>
      </c>
      <c r="AQ55" s="59">
        <v>2</v>
      </c>
      <c r="AR55" s="59">
        <v>2</v>
      </c>
      <c r="AS55" s="59"/>
      <c r="AT55" s="59"/>
      <c r="AU55" s="59"/>
      <c r="AV55" s="59"/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7">
        <f t="shared" si="2"/>
        <v>50</v>
      </c>
    </row>
    <row r="56" spans="1:58" s="39" customFormat="1" ht="60.75" customHeight="1">
      <c r="A56" s="460" t="s">
        <v>214</v>
      </c>
      <c r="B56" s="77" t="s">
        <v>185</v>
      </c>
      <c r="C56" s="71" t="s">
        <v>202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7">
        <f t="shared" si="2"/>
        <v>0</v>
      </c>
    </row>
    <row r="57" spans="1:58" s="39" customFormat="1" ht="11.25" customHeight="1">
      <c r="A57" s="461"/>
      <c r="B57" s="503" t="s">
        <v>186</v>
      </c>
      <c r="C57" s="501" t="s">
        <v>201</v>
      </c>
      <c r="D57" s="61" t="s">
        <v>127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>
        <v>0</v>
      </c>
      <c r="X57" s="59">
        <v>0</v>
      </c>
      <c r="Y57" s="59">
        <v>0</v>
      </c>
      <c r="Z57" s="59">
        <v>0</v>
      </c>
      <c r="AA57" s="59">
        <v>4</v>
      </c>
      <c r="AB57" s="61">
        <v>4</v>
      </c>
      <c r="AC57" s="61">
        <v>4</v>
      </c>
      <c r="AD57" s="62">
        <v>4</v>
      </c>
      <c r="AE57" s="59">
        <v>4</v>
      </c>
      <c r="AF57" s="59">
        <v>4</v>
      </c>
      <c r="AG57" s="59">
        <v>4</v>
      </c>
      <c r="AH57" s="59">
        <v>4</v>
      </c>
      <c r="AI57" s="59">
        <v>4</v>
      </c>
      <c r="AJ57" s="59">
        <v>4</v>
      </c>
      <c r="AK57" s="59">
        <v>4</v>
      </c>
      <c r="AL57" s="59">
        <v>4</v>
      </c>
      <c r="AM57" s="59">
        <v>4</v>
      </c>
      <c r="AN57" s="59">
        <v>4</v>
      </c>
      <c r="AO57" s="59">
        <v>4</v>
      </c>
      <c r="AP57" s="59">
        <v>4</v>
      </c>
      <c r="AQ57" s="59">
        <v>4</v>
      </c>
      <c r="AR57" s="59">
        <v>4</v>
      </c>
      <c r="AS57" s="59"/>
      <c r="AT57" s="59"/>
      <c r="AU57" s="59"/>
      <c r="AV57" s="59"/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7">
        <f t="shared" si="2"/>
        <v>72</v>
      </c>
    </row>
    <row r="58" spans="1:58" s="39" customFormat="1" ht="36.75" customHeight="1">
      <c r="A58" s="461"/>
      <c r="B58" s="504"/>
      <c r="C58" s="502"/>
      <c r="D58" s="64" t="s">
        <v>128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>
        <v>0</v>
      </c>
      <c r="X58" s="59">
        <v>0</v>
      </c>
      <c r="Y58" s="59">
        <v>0</v>
      </c>
      <c r="Z58" s="59">
        <v>0</v>
      </c>
      <c r="AA58" s="59"/>
      <c r="AB58" s="59">
        <v>2</v>
      </c>
      <c r="AC58" s="59"/>
      <c r="AD58" s="59">
        <v>2</v>
      </c>
      <c r="AE58" s="59"/>
      <c r="AF58" s="59">
        <v>2</v>
      </c>
      <c r="AG58" s="59"/>
      <c r="AH58" s="59">
        <v>2</v>
      </c>
      <c r="AI58" s="59"/>
      <c r="AJ58" s="59">
        <v>2</v>
      </c>
      <c r="AK58" s="59"/>
      <c r="AL58" s="59">
        <v>2</v>
      </c>
      <c r="AM58" s="59">
        <v>2</v>
      </c>
      <c r="AN58" s="59">
        <v>2</v>
      </c>
      <c r="AO58" s="59">
        <v>2</v>
      </c>
      <c r="AP58" s="59">
        <v>2</v>
      </c>
      <c r="AQ58" s="59">
        <v>2</v>
      </c>
      <c r="AR58" s="59">
        <v>2</v>
      </c>
      <c r="AS58" s="59"/>
      <c r="AT58" s="59"/>
      <c r="AU58" s="59"/>
      <c r="AV58" s="59"/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7">
        <f t="shared" si="2"/>
        <v>24</v>
      </c>
    </row>
    <row r="59" spans="1:58" s="39" customFormat="1" ht="11.25" customHeight="1">
      <c r="A59" s="461"/>
      <c r="B59" s="503" t="s">
        <v>187</v>
      </c>
      <c r="C59" s="501" t="s">
        <v>173</v>
      </c>
      <c r="D59" s="59" t="s">
        <v>127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>
        <v>0</v>
      </c>
      <c r="X59" s="59">
        <v>0</v>
      </c>
      <c r="Y59" s="59">
        <v>0</v>
      </c>
      <c r="Z59" s="59">
        <v>0</v>
      </c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7">
        <f t="shared" si="2"/>
        <v>0</v>
      </c>
    </row>
    <row r="60" spans="1:58" s="39" customFormat="1" ht="25.5" customHeight="1">
      <c r="A60" s="461"/>
      <c r="B60" s="504"/>
      <c r="C60" s="502"/>
      <c r="D60" s="59" t="s">
        <v>128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>
        <v>0</v>
      </c>
      <c r="X60" s="59">
        <v>0</v>
      </c>
      <c r="Y60" s="59">
        <v>0</v>
      </c>
      <c r="Z60" s="59">
        <v>0</v>
      </c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7">
        <f t="shared" si="2"/>
        <v>0</v>
      </c>
    </row>
    <row r="61" spans="1:58" s="39" customFormat="1" ht="24" customHeight="1">
      <c r="A61" s="461"/>
      <c r="B61" s="77" t="s">
        <v>189</v>
      </c>
      <c r="C61" s="51" t="s">
        <v>213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7">
        <f t="shared" si="2"/>
        <v>0</v>
      </c>
    </row>
    <row r="62" spans="1:58" s="39" customFormat="1" ht="11.25" customHeight="1">
      <c r="A62" s="461"/>
      <c r="B62" s="503" t="s">
        <v>190</v>
      </c>
      <c r="C62" s="501" t="s">
        <v>176</v>
      </c>
      <c r="D62" s="61" t="s">
        <v>127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>
        <v>0</v>
      </c>
      <c r="X62" s="59">
        <v>0</v>
      </c>
      <c r="Y62" s="59">
        <v>0</v>
      </c>
      <c r="Z62" s="59">
        <v>0</v>
      </c>
      <c r="AA62" s="59">
        <v>2</v>
      </c>
      <c r="AB62" s="59">
        <v>2</v>
      </c>
      <c r="AC62" s="59">
        <v>2</v>
      </c>
      <c r="AD62" s="59">
        <v>2</v>
      </c>
      <c r="AE62" s="59">
        <v>2</v>
      </c>
      <c r="AF62" s="59">
        <v>2</v>
      </c>
      <c r="AG62" s="59">
        <v>2</v>
      </c>
      <c r="AH62" s="59">
        <v>2</v>
      </c>
      <c r="AI62" s="59">
        <v>2</v>
      </c>
      <c r="AJ62" s="59">
        <v>2</v>
      </c>
      <c r="AK62" s="59">
        <v>2</v>
      </c>
      <c r="AL62" s="59">
        <v>2</v>
      </c>
      <c r="AM62" s="59">
        <v>2</v>
      </c>
      <c r="AN62" s="59">
        <v>2</v>
      </c>
      <c r="AO62" s="59">
        <v>2</v>
      </c>
      <c r="AP62" s="59">
        <v>2</v>
      </c>
      <c r="AQ62" s="59">
        <v>2</v>
      </c>
      <c r="AR62" s="59">
        <v>4</v>
      </c>
      <c r="AS62" s="59"/>
      <c r="AT62" s="59"/>
      <c r="AU62" s="59"/>
      <c r="AV62" s="59"/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7">
        <f t="shared" si="2"/>
        <v>38</v>
      </c>
    </row>
    <row r="63" spans="1:58" s="39" customFormat="1" ht="13.5" customHeight="1">
      <c r="A63" s="461"/>
      <c r="B63" s="504"/>
      <c r="C63" s="502"/>
      <c r="D63" s="64" t="s">
        <v>128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>
        <v>0</v>
      </c>
      <c r="X63" s="59">
        <v>0</v>
      </c>
      <c r="Y63" s="59">
        <v>0</v>
      </c>
      <c r="Z63" s="59">
        <v>0</v>
      </c>
      <c r="AA63" s="59">
        <v>2</v>
      </c>
      <c r="AB63" s="59"/>
      <c r="AC63" s="59">
        <v>2</v>
      </c>
      <c r="AD63" s="59"/>
      <c r="AE63" s="59">
        <v>2</v>
      </c>
      <c r="AF63" s="59"/>
      <c r="AG63" s="59">
        <v>2</v>
      </c>
      <c r="AH63" s="59"/>
      <c r="AI63" s="59">
        <v>2</v>
      </c>
      <c r="AJ63" s="59"/>
      <c r="AK63" s="59">
        <v>2</v>
      </c>
      <c r="AL63" s="59"/>
      <c r="AM63" s="59">
        <v>2</v>
      </c>
      <c r="AN63" s="59"/>
      <c r="AO63" s="59">
        <v>2</v>
      </c>
      <c r="AP63" s="59"/>
      <c r="AQ63" s="59">
        <v>2</v>
      </c>
      <c r="AR63" s="59"/>
      <c r="AS63" s="59"/>
      <c r="AT63" s="59"/>
      <c r="AU63" s="59"/>
      <c r="AV63" s="59"/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7">
        <f t="shared" si="2"/>
        <v>18</v>
      </c>
    </row>
    <row r="64" spans="1:58" s="39" customFormat="1" ht="27.75" customHeight="1">
      <c r="A64" s="461"/>
      <c r="B64" s="77" t="s">
        <v>191</v>
      </c>
      <c r="C64" s="71" t="s">
        <v>174</v>
      </c>
      <c r="D64" s="6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7">
        <f t="shared" si="2"/>
        <v>0</v>
      </c>
    </row>
    <row r="65" spans="1:58" s="39" customFormat="1" ht="11.25" customHeight="1">
      <c r="A65" s="461"/>
      <c r="B65" s="473" t="s">
        <v>192</v>
      </c>
      <c r="C65" s="501" t="s">
        <v>178</v>
      </c>
      <c r="D65" s="59" t="s">
        <v>127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>
        <v>0</v>
      </c>
      <c r="X65" s="59">
        <v>0</v>
      </c>
      <c r="Y65" s="59">
        <v>0</v>
      </c>
      <c r="Z65" s="59">
        <v>0</v>
      </c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7">
        <f t="shared" si="2"/>
        <v>0</v>
      </c>
    </row>
    <row r="66" spans="1:58" s="24" customFormat="1" ht="15" customHeight="1">
      <c r="A66" s="461"/>
      <c r="B66" s="474"/>
      <c r="C66" s="502"/>
      <c r="D66" s="21" t="s">
        <v>128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>
        <v>0</v>
      </c>
      <c r="X66" s="59">
        <v>0</v>
      </c>
      <c r="Y66" s="59">
        <v>0</v>
      </c>
      <c r="Z66" s="59">
        <v>0</v>
      </c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21"/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7">
        <f t="shared" si="2"/>
        <v>0</v>
      </c>
    </row>
    <row r="67" spans="1:58" s="24" customFormat="1" ht="11.25" customHeight="1">
      <c r="A67" s="461"/>
      <c r="B67" s="473" t="s">
        <v>193</v>
      </c>
      <c r="C67" s="501" t="s">
        <v>177</v>
      </c>
      <c r="D67" s="65" t="s">
        <v>127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>
        <v>0</v>
      </c>
      <c r="X67" s="59">
        <v>0</v>
      </c>
      <c r="Y67" s="59">
        <v>0</v>
      </c>
      <c r="Z67" s="59">
        <v>0</v>
      </c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21"/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7">
        <f t="shared" si="2"/>
        <v>0</v>
      </c>
    </row>
    <row r="68" spans="1:58" s="24" customFormat="1" ht="15" customHeight="1">
      <c r="A68" s="461"/>
      <c r="B68" s="474"/>
      <c r="C68" s="502"/>
      <c r="D68" s="66" t="s">
        <v>128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>
        <v>0</v>
      </c>
      <c r="X68" s="59">
        <v>0</v>
      </c>
      <c r="Y68" s="59">
        <v>0</v>
      </c>
      <c r="Z68" s="59">
        <v>0</v>
      </c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21"/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7">
        <f t="shared" si="2"/>
        <v>0</v>
      </c>
    </row>
    <row r="69" spans="1:58" s="24" customFormat="1" ht="11.25" customHeight="1">
      <c r="A69" s="461"/>
      <c r="B69" s="477" t="s">
        <v>194</v>
      </c>
      <c r="C69" s="475" t="s">
        <v>181</v>
      </c>
      <c r="D69" s="65" t="s">
        <v>127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>
        <v>0</v>
      </c>
      <c r="X69" s="59">
        <v>0</v>
      </c>
      <c r="Y69" s="59">
        <v>0</v>
      </c>
      <c r="Z69" s="59">
        <v>0</v>
      </c>
      <c r="AA69" s="59">
        <v>2</v>
      </c>
      <c r="AB69" s="59">
        <v>4</v>
      </c>
      <c r="AC69" s="59">
        <v>2</v>
      </c>
      <c r="AD69" s="59">
        <v>4</v>
      </c>
      <c r="AE69" s="59">
        <v>2</v>
      </c>
      <c r="AF69" s="59">
        <v>4</v>
      </c>
      <c r="AG69" s="59">
        <v>2</v>
      </c>
      <c r="AH69" s="59">
        <v>4</v>
      </c>
      <c r="AI69" s="59">
        <v>2</v>
      </c>
      <c r="AJ69" s="59">
        <v>4</v>
      </c>
      <c r="AK69" s="59">
        <v>2</v>
      </c>
      <c r="AL69" s="59">
        <v>4</v>
      </c>
      <c r="AM69" s="59">
        <v>2</v>
      </c>
      <c r="AN69" s="59">
        <v>4</v>
      </c>
      <c r="AO69" s="59">
        <v>2</v>
      </c>
      <c r="AP69" s="59">
        <v>4</v>
      </c>
      <c r="AQ69" s="59">
        <v>2</v>
      </c>
      <c r="AR69" s="59">
        <v>4</v>
      </c>
      <c r="AS69" s="59"/>
      <c r="AT69" s="59"/>
      <c r="AU69" s="59"/>
      <c r="AV69" s="21"/>
      <c r="AW69" s="59">
        <v>0</v>
      </c>
      <c r="AX69" s="59">
        <v>0</v>
      </c>
      <c r="AY69" s="59">
        <v>0</v>
      </c>
      <c r="AZ69" s="59">
        <v>0</v>
      </c>
      <c r="BA69" s="59">
        <v>0</v>
      </c>
      <c r="BB69" s="59">
        <v>0</v>
      </c>
      <c r="BC69" s="59">
        <v>0</v>
      </c>
      <c r="BD69" s="59">
        <v>0</v>
      </c>
      <c r="BE69" s="59">
        <v>0</v>
      </c>
      <c r="BF69" s="57">
        <f t="shared" si="2"/>
        <v>54</v>
      </c>
    </row>
    <row r="70" spans="1:58" s="24" customFormat="1" ht="28.5" customHeight="1">
      <c r="A70" s="461"/>
      <c r="B70" s="478"/>
      <c r="C70" s="476"/>
      <c r="D70" s="66" t="s">
        <v>128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>
        <v>0</v>
      </c>
      <c r="X70" s="59">
        <v>0</v>
      </c>
      <c r="Y70" s="59">
        <v>0</v>
      </c>
      <c r="Z70" s="59">
        <v>0</v>
      </c>
      <c r="AA70" s="59">
        <v>2</v>
      </c>
      <c r="AB70" s="59">
        <v>2</v>
      </c>
      <c r="AC70" s="59">
        <v>2</v>
      </c>
      <c r="AD70" s="59">
        <v>2</v>
      </c>
      <c r="AE70" s="59">
        <v>2</v>
      </c>
      <c r="AF70" s="59">
        <v>2</v>
      </c>
      <c r="AG70" s="59">
        <v>2</v>
      </c>
      <c r="AH70" s="59">
        <v>2</v>
      </c>
      <c r="AI70" s="59">
        <v>2</v>
      </c>
      <c r="AJ70" s="59">
        <v>4</v>
      </c>
      <c r="AK70" s="59">
        <v>2</v>
      </c>
      <c r="AL70" s="59">
        <v>2</v>
      </c>
      <c r="AM70" s="59"/>
      <c r="AN70" s="59">
        <v>2</v>
      </c>
      <c r="AO70" s="59">
        <v>2</v>
      </c>
      <c r="AP70" s="59">
        <v>2</v>
      </c>
      <c r="AQ70" s="59">
        <v>2</v>
      </c>
      <c r="AR70" s="59">
        <v>2</v>
      </c>
      <c r="AS70" s="59"/>
      <c r="AT70" s="59"/>
      <c r="AU70" s="59"/>
      <c r="AV70" s="21"/>
      <c r="AW70" s="59">
        <v>0</v>
      </c>
      <c r="AX70" s="59">
        <v>0</v>
      </c>
      <c r="AY70" s="59">
        <v>0</v>
      </c>
      <c r="AZ70" s="59">
        <v>0</v>
      </c>
      <c r="BA70" s="59">
        <v>0</v>
      </c>
      <c r="BB70" s="59">
        <v>0</v>
      </c>
      <c r="BC70" s="59">
        <v>0</v>
      </c>
      <c r="BD70" s="59">
        <v>0</v>
      </c>
      <c r="BE70" s="59">
        <v>0</v>
      </c>
      <c r="BF70" s="57">
        <f t="shared" si="2"/>
        <v>36</v>
      </c>
    </row>
    <row r="71" spans="1:58" s="24" customFormat="1" ht="11.25" customHeight="1">
      <c r="A71" s="461"/>
      <c r="B71" s="505"/>
      <c r="C71" s="507" t="s">
        <v>129</v>
      </c>
      <c r="D71" s="57" t="s">
        <v>127</v>
      </c>
      <c r="E71" s="57">
        <f>SUM(E73+E75+E77+E79+E81+E83+E85)</f>
        <v>14</v>
      </c>
      <c r="F71" s="57">
        <f aca="true" t="shared" si="11" ref="F71:BE71">SUM(F73+F75+F77+F79+F81+F83+F85)</f>
        <v>14</v>
      </c>
      <c r="G71" s="57">
        <f t="shared" si="11"/>
        <v>14</v>
      </c>
      <c r="H71" s="57">
        <f t="shared" si="11"/>
        <v>14</v>
      </c>
      <c r="I71" s="57">
        <f t="shared" si="11"/>
        <v>14</v>
      </c>
      <c r="J71" s="57">
        <f t="shared" si="11"/>
        <v>14</v>
      </c>
      <c r="K71" s="57">
        <f t="shared" si="11"/>
        <v>12</v>
      </c>
      <c r="L71" s="57">
        <f t="shared" si="11"/>
        <v>14</v>
      </c>
      <c r="M71" s="57">
        <f t="shared" si="11"/>
        <v>12</v>
      </c>
      <c r="N71" s="57">
        <f t="shared" si="11"/>
        <v>14</v>
      </c>
      <c r="O71" s="57">
        <f t="shared" si="11"/>
        <v>12</v>
      </c>
      <c r="P71" s="57">
        <f t="shared" si="11"/>
        <v>14</v>
      </c>
      <c r="Q71" s="57">
        <f t="shared" si="11"/>
        <v>12</v>
      </c>
      <c r="R71" s="57">
        <f t="shared" si="11"/>
        <v>12</v>
      </c>
      <c r="S71" s="57">
        <f t="shared" si="11"/>
        <v>12</v>
      </c>
      <c r="T71" s="57">
        <f t="shared" si="11"/>
        <v>12</v>
      </c>
      <c r="U71" s="57">
        <f t="shared" si="11"/>
        <v>12</v>
      </c>
      <c r="V71" s="57">
        <f t="shared" si="11"/>
        <v>12</v>
      </c>
      <c r="W71" s="57">
        <f t="shared" si="11"/>
        <v>0</v>
      </c>
      <c r="X71" s="57">
        <f t="shared" si="11"/>
        <v>0</v>
      </c>
      <c r="Y71" s="57">
        <f t="shared" si="11"/>
        <v>0</v>
      </c>
      <c r="Z71" s="57">
        <f t="shared" si="11"/>
        <v>0</v>
      </c>
      <c r="AA71" s="57">
        <f t="shared" si="11"/>
        <v>2</v>
      </c>
      <c r="AB71" s="57">
        <f t="shared" si="11"/>
        <v>2</v>
      </c>
      <c r="AC71" s="57">
        <f t="shared" si="11"/>
        <v>2</v>
      </c>
      <c r="AD71" s="57">
        <f t="shared" si="11"/>
        <v>2</v>
      </c>
      <c r="AE71" s="57">
        <f t="shared" si="11"/>
        <v>2</v>
      </c>
      <c r="AF71" s="57">
        <f t="shared" si="11"/>
        <v>2</v>
      </c>
      <c r="AG71" s="57">
        <f t="shared" si="11"/>
        <v>2</v>
      </c>
      <c r="AH71" s="57">
        <f t="shared" si="11"/>
        <v>2</v>
      </c>
      <c r="AI71" s="57">
        <f t="shared" si="11"/>
        <v>2</v>
      </c>
      <c r="AJ71" s="57">
        <f t="shared" si="11"/>
        <v>2</v>
      </c>
      <c r="AK71" s="57">
        <f t="shared" si="11"/>
        <v>2</v>
      </c>
      <c r="AL71" s="57">
        <f t="shared" si="11"/>
        <v>2</v>
      </c>
      <c r="AM71" s="57">
        <f t="shared" si="11"/>
        <v>2</v>
      </c>
      <c r="AN71" s="57">
        <f t="shared" si="11"/>
        <v>2</v>
      </c>
      <c r="AO71" s="57">
        <f t="shared" si="11"/>
        <v>2</v>
      </c>
      <c r="AP71" s="57">
        <f t="shared" si="11"/>
        <v>2</v>
      </c>
      <c r="AQ71" s="57">
        <f t="shared" si="11"/>
        <v>2</v>
      </c>
      <c r="AR71" s="57">
        <f t="shared" si="11"/>
        <v>2</v>
      </c>
      <c r="AS71" s="57">
        <f t="shared" si="11"/>
        <v>0</v>
      </c>
      <c r="AT71" s="57">
        <f t="shared" si="11"/>
        <v>0</v>
      </c>
      <c r="AU71" s="57">
        <f t="shared" si="11"/>
        <v>0</v>
      </c>
      <c r="AV71" s="57">
        <f t="shared" si="11"/>
        <v>0</v>
      </c>
      <c r="AW71" s="57">
        <f t="shared" si="11"/>
        <v>0</v>
      </c>
      <c r="AX71" s="57">
        <f t="shared" si="11"/>
        <v>0</v>
      </c>
      <c r="AY71" s="57">
        <f t="shared" si="11"/>
        <v>0</v>
      </c>
      <c r="AZ71" s="57">
        <f t="shared" si="11"/>
        <v>0</v>
      </c>
      <c r="BA71" s="57">
        <f t="shared" si="11"/>
        <v>0</v>
      </c>
      <c r="BB71" s="57">
        <f t="shared" si="11"/>
        <v>0</v>
      </c>
      <c r="BC71" s="57">
        <f t="shared" si="11"/>
        <v>0</v>
      </c>
      <c r="BD71" s="57">
        <f t="shared" si="11"/>
        <v>0</v>
      </c>
      <c r="BE71" s="57">
        <f t="shared" si="11"/>
        <v>0</v>
      </c>
      <c r="BF71" s="57">
        <f t="shared" si="2"/>
        <v>270</v>
      </c>
    </row>
    <row r="72" spans="1:58" s="24" customFormat="1" ht="11.25" customHeight="1">
      <c r="A72" s="461"/>
      <c r="B72" s="506"/>
      <c r="C72" s="508"/>
      <c r="D72" s="57" t="s">
        <v>128</v>
      </c>
      <c r="E72" s="57">
        <f>SUM(E74+E76+E78+E80+E82+E84+E86)</f>
        <v>8</v>
      </c>
      <c r="F72" s="57">
        <f aca="true" t="shared" si="12" ref="F72:BE72">SUM(F74+F76+F78+F80+F82+F84+F86)</f>
        <v>6</v>
      </c>
      <c r="G72" s="57">
        <f t="shared" si="12"/>
        <v>8</v>
      </c>
      <c r="H72" s="57">
        <f t="shared" si="12"/>
        <v>6</v>
      </c>
      <c r="I72" s="57">
        <f t="shared" si="12"/>
        <v>8</v>
      </c>
      <c r="J72" s="57">
        <f t="shared" si="12"/>
        <v>6</v>
      </c>
      <c r="K72" s="57">
        <f t="shared" si="12"/>
        <v>8</v>
      </c>
      <c r="L72" s="57">
        <f t="shared" si="12"/>
        <v>6</v>
      </c>
      <c r="M72" s="57">
        <f t="shared" si="12"/>
        <v>8</v>
      </c>
      <c r="N72" s="57">
        <f t="shared" si="12"/>
        <v>6</v>
      </c>
      <c r="O72" s="57">
        <f t="shared" si="12"/>
        <v>8</v>
      </c>
      <c r="P72" s="57">
        <f t="shared" si="12"/>
        <v>6</v>
      </c>
      <c r="Q72" s="57">
        <f t="shared" si="12"/>
        <v>8</v>
      </c>
      <c r="R72" s="57">
        <f t="shared" si="12"/>
        <v>6</v>
      </c>
      <c r="S72" s="57">
        <f t="shared" si="12"/>
        <v>6</v>
      </c>
      <c r="T72" s="57">
        <f t="shared" si="12"/>
        <v>6</v>
      </c>
      <c r="U72" s="57">
        <f t="shared" si="12"/>
        <v>6</v>
      </c>
      <c r="V72" s="57">
        <f t="shared" si="12"/>
        <v>6</v>
      </c>
      <c r="W72" s="57">
        <f t="shared" si="12"/>
        <v>0</v>
      </c>
      <c r="X72" s="57">
        <f t="shared" si="12"/>
        <v>0</v>
      </c>
      <c r="Y72" s="57">
        <f t="shared" si="12"/>
        <v>0</v>
      </c>
      <c r="Z72" s="57">
        <f t="shared" si="12"/>
        <v>0</v>
      </c>
      <c r="AA72" s="57">
        <f t="shared" si="12"/>
        <v>0</v>
      </c>
      <c r="AB72" s="57">
        <f t="shared" si="12"/>
        <v>2</v>
      </c>
      <c r="AC72" s="57">
        <f t="shared" si="12"/>
        <v>0</v>
      </c>
      <c r="AD72" s="57">
        <f t="shared" si="12"/>
        <v>2</v>
      </c>
      <c r="AE72" s="57">
        <f t="shared" si="12"/>
        <v>0</v>
      </c>
      <c r="AF72" s="57">
        <f t="shared" si="12"/>
        <v>2</v>
      </c>
      <c r="AG72" s="57">
        <f t="shared" si="12"/>
        <v>0</v>
      </c>
      <c r="AH72" s="57">
        <f t="shared" si="12"/>
        <v>2</v>
      </c>
      <c r="AI72" s="57">
        <f t="shared" si="12"/>
        <v>0</v>
      </c>
      <c r="AJ72" s="57">
        <f t="shared" si="12"/>
        <v>0</v>
      </c>
      <c r="AK72" s="57">
        <f t="shared" si="12"/>
        <v>0</v>
      </c>
      <c r="AL72" s="57">
        <f t="shared" si="12"/>
        <v>0</v>
      </c>
      <c r="AM72" s="57">
        <f t="shared" si="12"/>
        <v>0</v>
      </c>
      <c r="AN72" s="57">
        <f t="shared" si="12"/>
        <v>0</v>
      </c>
      <c r="AO72" s="57">
        <f t="shared" si="12"/>
        <v>0</v>
      </c>
      <c r="AP72" s="57">
        <f t="shared" si="12"/>
        <v>2</v>
      </c>
      <c r="AQ72" s="57">
        <f t="shared" si="12"/>
        <v>0</v>
      </c>
      <c r="AR72" s="57">
        <f t="shared" si="12"/>
        <v>2</v>
      </c>
      <c r="AS72" s="57">
        <f t="shared" si="12"/>
        <v>0</v>
      </c>
      <c r="AT72" s="57">
        <f t="shared" si="12"/>
        <v>0</v>
      </c>
      <c r="AU72" s="57">
        <f t="shared" si="12"/>
        <v>0</v>
      </c>
      <c r="AV72" s="57">
        <f t="shared" si="12"/>
        <v>0</v>
      </c>
      <c r="AW72" s="57">
        <f t="shared" si="12"/>
        <v>0</v>
      </c>
      <c r="AX72" s="57">
        <f t="shared" si="12"/>
        <v>0</v>
      </c>
      <c r="AY72" s="57">
        <f t="shared" si="12"/>
        <v>0</v>
      </c>
      <c r="AZ72" s="57">
        <f t="shared" si="12"/>
        <v>0</v>
      </c>
      <c r="BA72" s="57">
        <f t="shared" si="12"/>
        <v>0</v>
      </c>
      <c r="BB72" s="57">
        <f t="shared" si="12"/>
        <v>0</v>
      </c>
      <c r="BC72" s="57">
        <f t="shared" si="12"/>
        <v>0</v>
      </c>
      <c r="BD72" s="57">
        <f t="shared" si="12"/>
        <v>0</v>
      </c>
      <c r="BE72" s="57">
        <f t="shared" si="12"/>
        <v>0</v>
      </c>
      <c r="BF72" s="57">
        <f t="shared" si="2"/>
        <v>134</v>
      </c>
    </row>
    <row r="73" spans="1:58" s="39" customFormat="1" ht="11.25" customHeight="1">
      <c r="A73" s="461"/>
      <c r="B73" s="479" t="s">
        <v>195</v>
      </c>
      <c r="C73" s="481" t="s">
        <v>65</v>
      </c>
      <c r="D73" s="59" t="s">
        <v>127</v>
      </c>
      <c r="E73" s="59">
        <v>4</v>
      </c>
      <c r="F73" s="59">
        <v>4</v>
      </c>
      <c r="G73" s="59">
        <v>4</v>
      </c>
      <c r="H73" s="59">
        <v>4</v>
      </c>
      <c r="I73" s="59">
        <v>4</v>
      </c>
      <c r="J73" s="59">
        <v>4</v>
      </c>
      <c r="K73" s="59">
        <v>2</v>
      </c>
      <c r="L73" s="59">
        <v>4</v>
      </c>
      <c r="M73" s="59">
        <v>2</v>
      </c>
      <c r="N73" s="59">
        <v>4</v>
      </c>
      <c r="O73" s="59">
        <v>2</v>
      </c>
      <c r="P73" s="59">
        <v>4</v>
      </c>
      <c r="Q73" s="59">
        <v>2</v>
      </c>
      <c r="R73" s="59">
        <v>2</v>
      </c>
      <c r="S73" s="59">
        <v>2</v>
      </c>
      <c r="T73" s="59">
        <v>2</v>
      </c>
      <c r="U73" s="59">
        <v>2</v>
      </c>
      <c r="V73" s="59">
        <v>2</v>
      </c>
      <c r="W73" s="59">
        <v>0</v>
      </c>
      <c r="X73" s="59">
        <v>0</v>
      </c>
      <c r="Y73" s="59">
        <v>0</v>
      </c>
      <c r="Z73" s="59">
        <v>0</v>
      </c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>
        <v>0</v>
      </c>
      <c r="AX73" s="59">
        <v>0</v>
      </c>
      <c r="AY73" s="59">
        <v>0</v>
      </c>
      <c r="AZ73" s="59">
        <v>0</v>
      </c>
      <c r="BA73" s="59">
        <v>0</v>
      </c>
      <c r="BB73" s="59">
        <v>0</v>
      </c>
      <c r="BC73" s="59">
        <v>0</v>
      </c>
      <c r="BD73" s="59">
        <v>0</v>
      </c>
      <c r="BE73" s="59">
        <v>0</v>
      </c>
      <c r="BF73" s="57">
        <f aca="true" t="shared" si="13" ref="BF73:BF92">SUM(E73:BE73)</f>
        <v>54</v>
      </c>
    </row>
    <row r="74" spans="1:58" s="39" customFormat="1" ht="11.25" customHeight="1">
      <c r="A74" s="461"/>
      <c r="B74" s="480"/>
      <c r="C74" s="481"/>
      <c r="D74" s="59" t="s">
        <v>128</v>
      </c>
      <c r="E74" s="59">
        <v>2</v>
      </c>
      <c r="F74" s="59"/>
      <c r="G74" s="59">
        <v>2</v>
      </c>
      <c r="H74" s="59"/>
      <c r="I74" s="59">
        <v>2</v>
      </c>
      <c r="J74" s="59"/>
      <c r="K74" s="59">
        <v>2</v>
      </c>
      <c r="L74" s="59"/>
      <c r="M74" s="59">
        <v>2</v>
      </c>
      <c r="N74" s="59"/>
      <c r="O74" s="59">
        <v>2</v>
      </c>
      <c r="P74" s="59"/>
      <c r="Q74" s="59">
        <v>2</v>
      </c>
      <c r="R74" s="59"/>
      <c r="S74" s="59">
        <v>2</v>
      </c>
      <c r="T74" s="59"/>
      <c r="U74" s="59">
        <v>2</v>
      </c>
      <c r="V74" s="59"/>
      <c r="W74" s="59">
        <v>0</v>
      </c>
      <c r="X74" s="59">
        <v>0</v>
      </c>
      <c r="Y74" s="59">
        <v>0</v>
      </c>
      <c r="Z74" s="59">
        <v>0</v>
      </c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>
        <v>0</v>
      </c>
      <c r="AX74" s="59">
        <v>0</v>
      </c>
      <c r="AY74" s="59">
        <v>0</v>
      </c>
      <c r="AZ74" s="59">
        <v>0</v>
      </c>
      <c r="BA74" s="59">
        <v>0</v>
      </c>
      <c r="BB74" s="59">
        <v>0</v>
      </c>
      <c r="BC74" s="59">
        <v>0</v>
      </c>
      <c r="BD74" s="59">
        <v>0</v>
      </c>
      <c r="BE74" s="59">
        <v>0</v>
      </c>
      <c r="BF74" s="57">
        <f t="shared" si="13"/>
        <v>18</v>
      </c>
    </row>
    <row r="75" spans="1:58" s="39" customFormat="1" ht="11.25" customHeight="1">
      <c r="A75" s="461"/>
      <c r="B75" s="479" t="s">
        <v>196</v>
      </c>
      <c r="C75" s="481" t="s">
        <v>66</v>
      </c>
      <c r="D75" s="59" t="s">
        <v>127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>
        <v>0</v>
      </c>
      <c r="X75" s="59">
        <v>0</v>
      </c>
      <c r="Y75" s="59">
        <v>0</v>
      </c>
      <c r="Z75" s="59">
        <v>0</v>
      </c>
      <c r="AA75" s="59">
        <v>2</v>
      </c>
      <c r="AB75" s="59">
        <v>2</v>
      </c>
      <c r="AC75" s="59">
        <v>2</v>
      </c>
      <c r="AD75" s="59">
        <v>2</v>
      </c>
      <c r="AE75" s="59">
        <v>2</v>
      </c>
      <c r="AF75" s="59">
        <v>2</v>
      </c>
      <c r="AG75" s="59">
        <v>2</v>
      </c>
      <c r="AH75" s="59">
        <v>2</v>
      </c>
      <c r="AI75" s="59">
        <v>2</v>
      </c>
      <c r="AJ75" s="59">
        <v>2</v>
      </c>
      <c r="AK75" s="59">
        <v>2</v>
      </c>
      <c r="AL75" s="59">
        <v>2</v>
      </c>
      <c r="AM75" s="59">
        <v>2</v>
      </c>
      <c r="AN75" s="59">
        <v>2</v>
      </c>
      <c r="AO75" s="59">
        <v>2</v>
      </c>
      <c r="AP75" s="59">
        <v>2</v>
      </c>
      <c r="AQ75" s="59">
        <v>2</v>
      </c>
      <c r="AR75" s="59">
        <v>2</v>
      </c>
      <c r="AS75" s="59"/>
      <c r="AT75" s="59"/>
      <c r="AU75" s="59"/>
      <c r="AV75" s="59"/>
      <c r="AW75" s="59">
        <v>0</v>
      </c>
      <c r="AX75" s="59">
        <v>0</v>
      </c>
      <c r="AY75" s="59">
        <v>0</v>
      </c>
      <c r="AZ75" s="59">
        <v>0</v>
      </c>
      <c r="BA75" s="59">
        <v>0</v>
      </c>
      <c r="BB75" s="59">
        <v>0</v>
      </c>
      <c r="BC75" s="59">
        <v>0</v>
      </c>
      <c r="BD75" s="59">
        <v>0</v>
      </c>
      <c r="BE75" s="59">
        <v>0</v>
      </c>
      <c r="BF75" s="57">
        <f t="shared" si="13"/>
        <v>36</v>
      </c>
    </row>
    <row r="76" spans="1:58" s="39" customFormat="1" ht="11.25" customHeight="1">
      <c r="A76" s="461"/>
      <c r="B76" s="480"/>
      <c r="C76" s="481"/>
      <c r="D76" s="59" t="s">
        <v>128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>
        <v>0</v>
      </c>
      <c r="X76" s="59">
        <v>0</v>
      </c>
      <c r="Y76" s="59">
        <v>0</v>
      </c>
      <c r="Z76" s="59">
        <v>0</v>
      </c>
      <c r="AA76" s="59"/>
      <c r="AB76" s="59">
        <v>2</v>
      </c>
      <c r="AC76" s="59"/>
      <c r="AD76" s="59">
        <v>2</v>
      </c>
      <c r="AE76" s="59"/>
      <c r="AF76" s="59">
        <v>2</v>
      </c>
      <c r="AG76" s="59"/>
      <c r="AH76" s="59">
        <v>2</v>
      </c>
      <c r="AI76" s="59"/>
      <c r="AJ76" s="59"/>
      <c r="AK76" s="59"/>
      <c r="AL76" s="59"/>
      <c r="AM76" s="59"/>
      <c r="AN76" s="59"/>
      <c r="AO76" s="59"/>
      <c r="AP76" s="59">
        <v>2</v>
      </c>
      <c r="AQ76" s="59"/>
      <c r="AR76" s="59">
        <v>2</v>
      </c>
      <c r="AS76" s="59"/>
      <c r="AT76" s="59"/>
      <c r="AU76" s="59"/>
      <c r="AV76" s="59"/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7">
        <f t="shared" si="13"/>
        <v>12</v>
      </c>
    </row>
    <row r="77" spans="1:58" s="39" customFormat="1" ht="11.25" customHeight="1">
      <c r="A77" s="461"/>
      <c r="B77" s="495" t="s">
        <v>83</v>
      </c>
      <c r="C77" s="481" t="s">
        <v>169</v>
      </c>
      <c r="D77" s="59" t="s">
        <v>127</v>
      </c>
      <c r="E77" s="59">
        <v>2</v>
      </c>
      <c r="F77" s="59">
        <v>2</v>
      </c>
      <c r="G77" s="59">
        <v>2</v>
      </c>
      <c r="H77" s="59">
        <v>2</v>
      </c>
      <c r="I77" s="59">
        <v>2</v>
      </c>
      <c r="J77" s="59">
        <v>2</v>
      </c>
      <c r="K77" s="59">
        <v>2</v>
      </c>
      <c r="L77" s="59">
        <v>2</v>
      </c>
      <c r="M77" s="59">
        <v>2</v>
      </c>
      <c r="N77" s="59">
        <v>2</v>
      </c>
      <c r="O77" s="59">
        <v>2</v>
      </c>
      <c r="P77" s="59">
        <v>2</v>
      </c>
      <c r="Q77" s="59">
        <v>2</v>
      </c>
      <c r="R77" s="59">
        <v>2</v>
      </c>
      <c r="S77" s="59">
        <v>2</v>
      </c>
      <c r="T77" s="59">
        <v>2</v>
      </c>
      <c r="U77" s="59">
        <v>2</v>
      </c>
      <c r="V77" s="59">
        <v>2</v>
      </c>
      <c r="W77" s="59">
        <v>0</v>
      </c>
      <c r="X77" s="59">
        <v>0</v>
      </c>
      <c r="Y77" s="59">
        <v>0</v>
      </c>
      <c r="Z77" s="59">
        <v>0</v>
      </c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>
        <v>0</v>
      </c>
      <c r="AX77" s="59">
        <v>0</v>
      </c>
      <c r="AY77" s="59">
        <v>0</v>
      </c>
      <c r="AZ77" s="59">
        <v>0</v>
      </c>
      <c r="BA77" s="59">
        <v>0</v>
      </c>
      <c r="BB77" s="59">
        <v>0</v>
      </c>
      <c r="BC77" s="59">
        <v>0</v>
      </c>
      <c r="BD77" s="59">
        <v>0</v>
      </c>
      <c r="BE77" s="59">
        <v>0</v>
      </c>
      <c r="BF77" s="57">
        <f t="shared" si="13"/>
        <v>36</v>
      </c>
    </row>
    <row r="78" spans="1:58" s="39" customFormat="1" ht="11.25" customHeight="1">
      <c r="A78" s="461"/>
      <c r="B78" s="496"/>
      <c r="C78" s="481"/>
      <c r="D78" s="59" t="s">
        <v>128</v>
      </c>
      <c r="E78" s="59">
        <v>2</v>
      </c>
      <c r="F78" s="59">
        <v>2</v>
      </c>
      <c r="G78" s="59">
        <v>2</v>
      </c>
      <c r="H78" s="59">
        <v>2</v>
      </c>
      <c r="I78" s="59">
        <v>2</v>
      </c>
      <c r="J78" s="59">
        <v>2</v>
      </c>
      <c r="K78" s="59">
        <v>2</v>
      </c>
      <c r="L78" s="59">
        <v>2</v>
      </c>
      <c r="M78" s="59">
        <v>2</v>
      </c>
      <c r="N78" s="59">
        <v>2</v>
      </c>
      <c r="O78" s="59">
        <v>2</v>
      </c>
      <c r="P78" s="59">
        <v>2</v>
      </c>
      <c r="Q78" s="59">
        <v>2</v>
      </c>
      <c r="R78" s="59">
        <v>2</v>
      </c>
      <c r="S78" s="59"/>
      <c r="T78" s="59">
        <v>2</v>
      </c>
      <c r="U78" s="59"/>
      <c r="V78" s="59">
        <v>2</v>
      </c>
      <c r="W78" s="59">
        <v>0</v>
      </c>
      <c r="X78" s="59">
        <v>0</v>
      </c>
      <c r="Y78" s="59">
        <v>0</v>
      </c>
      <c r="Z78" s="59">
        <v>0</v>
      </c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>
        <v>0</v>
      </c>
      <c r="AX78" s="59">
        <v>0</v>
      </c>
      <c r="AY78" s="59">
        <v>0</v>
      </c>
      <c r="AZ78" s="59">
        <v>0</v>
      </c>
      <c r="BA78" s="59">
        <v>0</v>
      </c>
      <c r="BB78" s="59">
        <v>0</v>
      </c>
      <c r="BC78" s="59">
        <v>0</v>
      </c>
      <c r="BD78" s="59">
        <v>0</v>
      </c>
      <c r="BE78" s="59">
        <v>0</v>
      </c>
      <c r="BF78" s="57">
        <f t="shared" si="13"/>
        <v>32</v>
      </c>
    </row>
    <row r="79" spans="1:58" s="39" customFormat="1" ht="11.25" customHeight="1">
      <c r="A79" s="461"/>
      <c r="B79" s="495" t="s">
        <v>197</v>
      </c>
      <c r="C79" s="481" t="s">
        <v>67</v>
      </c>
      <c r="D79" s="59" t="s">
        <v>127</v>
      </c>
      <c r="E79" s="59">
        <v>4</v>
      </c>
      <c r="F79" s="59">
        <v>4</v>
      </c>
      <c r="G79" s="59">
        <v>4</v>
      </c>
      <c r="H79" s="59">
        <v>4</v>
      </c>
      <c r="I79" s="59">
        <v>4</v>
      </c>
      <c r="J79" s="59">
        <v>4</v>
      </c>
      <c r="K79" s="59">
        <v>4</v>
      </c>
      <c r="L79" s="59">
        <v>4</v>
      </c>
      <c r="M79" s="59">
        <v>4</v>
      </c>
      <c r="N79" s="59">
        <v>4</v>
      </c>
      <c r="O79" s="59">
        <v>4</v>
      </c>
      <c r="P79" s="59">
        <v>4</v>
      </c>
      <c r="Q79" s="59">
        <v>4</v>
      </c>
      <c r="R79" s="59">
        <v>4</v>
      </c>
      <c r="S79" s="59">
        <v>4</v>
      </c>
      <c r="T79" s="59">
        <v>4</v>
      </c>
      <c r="U79" s="59">
        <v>4</v>
      </c>
      <c r="V79" s="59">
        <v>4</v>
      </c>
      <c r="W79" s="59">
        <v>0</v>
      </c>
      <c r="X79" s="59">
        <v>0</v>
      </c>
      <c r="Y79" s="59">
        <v>0</v>
      </c>
      <c r="Z79" s="59">
        <v>0</v>
      </c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>
        <v>0</v>
      </c>
      <c r="AX79" s="59">
        <v>0</v>
      </c>
      <c r="AY79" s="59">
        <v>0</v>
      </c>
      <c r="AZ79" s="59">
        <v>0</v>
      </c>
      <c r="BA79" s="59">
        <v>0</v>
      </c>
      <c r="BB79" s="59">
        <v>0</v>
      </c>
      <c r="BC79" s="59">
        <v>0</v>
      </c>
      <c r="BD79" s="59">
        <v>0</v>
      </c>
      <c r="BE79" s="59">
        <v>0</v>
      </c>
      <c r="BF79" s="57">
        <f t="shared" si="13"/>
        <v>72</v>
      </c>
    </row>
    <row r="80" spans="1:58" s="39" customFormat="1" ht="11.25" customHeight="1">
      <c r="A80" s="461"/>
      <c r="B80" s="496"/>
      <c r="C80" s="481"/>
      <c r="D80" s="59" t="s">
        <v>128</v>
      </c>
      <c r="E80" s="61">
        <v>2</v>
      </c>
      <c r="F80" s="62">
        <v>2</v>
      </c>
      <c r="G80" s="62">
        <v>2</v>
      </c>
      <c r="H80" s="62">
        <v>2</v>
      </c>
      <c r="I80" s="62">
        <v>2</v>
      </c>
      <c r="J80" s="62">
        <v>2</v>
      </c>
      <c r="K80" s="62">
        <v>2</v>
      </c>
      <c r="L80" s="62">
        <v>2</v>
      </c>
      <c r="M80" s="62">
        <v>2</v>
      </c>
      <c r="N80" s="62">
        <v>2</v>
      </c>
      <c r="O80" s="62">
        <v>2</v>
      </c>
      <c r="P80" s="62">
        <v>2</v>
      </c>
      <c r="Q80" s="62">
        <v>2</v>
      </c>
      <c r="R80" s="62">
        <v>2</v>
      </c>
      <c r="S80" s="62">
        <v>2</v>
      </c>
      <c r="T80" s="62">
        <v>2</v>
      </c>
      <c r="U80" s="62">
        <v>2</v>
      </c>
      <c r="V80" s="62">
        <v>2</v>
      </c>
      <c r="W80" s="59">
        <v>0</v>
      </c>
      <c r="X80" s="59">
        <v>0</v>
      </c>
      <c r="Y80" s="59">
        <v>0</v>
      </c>
      <c r="Z80" s="59">
        <v>0</v>
      </c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>
        <v>0</v>
      </c>
      <c r="AX80" s="59">
        <v>0</v>
      </c>
      <c r="AY80" s="59">
        <v>0</v>
      </c>
      <c r="AZ80" s="59">
        <v>0</v>
      </c>
      <c r="BA80" s="59">
        <v>0</v>
      </c>
      <c r="BB80" s="59">
        <v>0</v>
      </c>
      <c r="BC80" s="59">
        <v>0</v>
      </c>
      <c r="BD80" s="59">
        <v>0</v>
      </c>
      <c r="BE80" s="59">
        <v>0</v>
      </c>
      <c r="BF80" s="57">
        <f t="shared" si="13"/>
        <v>36</v>
      </c>
    </row>
    <row r="81" spans="1:58" s="39" customFormat="1" ht="11.25" customHeight="1">
      <c r="A81" s="461"/>
      <c r="B81" s="495" t="s">
        <v>198</v>
      </c>
      <c r="C81" s="481" t="s">
        <v>171</v>
      </c>
      <c r="D81" s="59" t="s">
        <v>127</v>
      </c>
      <c r="E81" s="61">
        <v>4</v>
      </c>
      <c r="F81" s="62">
        <v>4</v>
      </c>
      <c r="G81" s="62">
        <v>4</v>
      </c>
      <c r="H81" s="62">
        <v>4</v>
      </c>
      <c r="I81" s="62">
        <v>4</v>
      </c>
      <c r="J81" s="62">
        <v>4</v>
      </c>
      <c r="K81" s="62">
        <v>4</v>
      </c>
      <c r="L81" s="62">
        <v>4</v>
      </c>
      <c r="M81" s="62">
        <v>4</v>
      </c>
      <c r="N81" s="62">
        <v>4</v>
      </c>
      <c r="O81" s="62">
        <v>4</v>
      </c>
      <c r="P81" s="62">
        <v>4</v>
      </c>
      <c r="Q81" s="62">
        <v>4</v>
      </c>
      <c r="R81" s="62">
        <v>4</v>
      </c>
      <c r="S81" s="62">
        <v>4</v>
      </c>
      <c r="T81" s="62">
        <v>4</v>
      </c>
      <c r="U81" s="62">
        <v>4</v>
      </c>
      <c r="V81" s="62">
        <v>4</v>
      </c>
      <c r="W81" s="59">
        <v>0</v>
      </c>
      <c r="X81" s="59">
        <v>0</v>
      </c>
      <c r="Y81" s="59">
        <v>0</v>
      </c>
      <c r="Z81" s="59">
        <v>0</v>
      </c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>
        <v>0</v>
      </c>
      <c r="AX81" s="59">
        <v>0</v>
      </c>
      <c r="AY81" s="59">
        <v>0</v>
      </c>
      <c r="AZ81" s="59">
        <v>0</v>
      </c>
      <c r="BA81" s="59">
        <v>0</v>
      </c>
      <c r="BB81" s="59">
        <v>0</v>
      </c>
      <c r="BC81" s="59">
        <v>0</v>
      </c>
      <c r="BD81" s="59">
        <v>0</v>
      </c>
      <c r="BE81" s="59">
        <v>0</v>
      </c>
      <c r="BF81" s="57">
        <f t="shared" si="13"/>
        <v>72</v>
      </c>
    </row>
    <row r="82" spans="1:58" s="39" customFormat="1" ht="11.25" customHeight="1">
      <c r="A82" s="461"/>
      <c r="B82" s="496"/>
      <c r="C82" s="481"/>
      <c r="D82" s="59" t="s">
        <v>128</v>
      </c>
      <c r="E82" s="64">
        <v>2</v>
      </c>
      <c r="F82" s="69">
        <v>2</v>
      </c>
      <c r="G82" s="69">
        <v>2</v>
      </c>
      <c r="H82" s="69">
        <v>2</v>
      </c>
      <c r="I82" s="69">
        <v>2</v>
      </c>
      <c r="J82" s="69">
        <v>2</v>
      </c>
      <c r="K82" s="69">
        <v>2</v>
      </c>
      <c r="L82" s="69">
        <v>2</v>
      </c>
      <c r="M82" s="69">
        <v>2</v>
      </c>
      <c r="N82" s="69">
        <v>2</v>
      </c>
      <c r="O82" s="69">
        <v>2</v>
      </c>
      <c r="P82" s="69">
        <v>2</v>
      </c>
      <c r="Q82" s="69">
        <v>2</v>
      </c>
      <c r="R82" s="69">
        <v>2</v>
      </c>
      <c r="S82" s="69">
        <v>2</v>
      </c>
      <c r="T82" s="69">
        <v>2</v>
      </c>
      <c r="U82" s="69">
        <v>2</v>
      </c>
      <c r="V82" s="69">
        <v>2</v>
      </c>
      <c r="W82" s="59">
        <v>0</v>
      </c>
      <c r="X82" s="59">
        <v>0</v>
      </c>
      <c r="Y82" s="59">
        <v>0</v>
      </c>
      <c r="Z82" s="59">
        <v>0</v>
      </c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>
        <v>0</v>
      </c>
      <c r="AX82" s="59">
        <v>0</v>
      </c>
      <c r="AY82" s="59">
        <v>0</v>
      </c>
      <c r="AZ82" s="59">
        <v>0</v>
      </c>
      <c r="BA82" s="59">
        <v>0</v>
      </c>
      <c r="BB82" s="59">
        <v>0</v>
      </c>
      <c r="BC82" s="59">
        <v>0</v>
      </c>
      <c r="BD82" s="59">
        <v>0</v>
      </c>
      <c r="BE82" s="59">
        <v>0</v>
      </c>
      <c r="BF82" s="57">
        <f t="shared" si="13"/>
        <v>36</v>
      </c>
    </row>
    <row r="83" spans="1:58" s="39" customFormat="1" ht="11.25" customHeight="1">
      <c r="A83" s="461"/>
      <c r="B83" s="473" t="s">
        <v>199</v>
      </c>
      <c r="C83" s="509" t="s">
        <v>175</v>
      </c>
      <c r="D83" s="59" t="s">
        <v>127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>
        <v>0</v>
      </c>
      <c r="X83" s="59">
        <v>0</v>
      </c>
      <c r="Y83" s="59">
        <v>0</v>
      </c>
      <c r="Z83" s="59">
        <v>0</v>
      </c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>
        <v>0</v>
      </c>
      <c r="AX83" s="59">
        <v>0</v>
      </c>
      <c r="AY83" s="59">
        <v>0</v>
      </c>
      <c r="AZ83" s="59">
        <v>0</v>
      </c>
      <c r="BA83" s="59">
        <v>0</v>
      </c>
      <c r="BB83" s="59">
        <v>0</v>
      </c>
      <c r="BC83" s="59">
        <v>0</v>
      </c>
      <c r="BD83" s="59">
        <v>0</v>
      </c>
      <c r="BE83" s="59">
        <v>0</v>
      </c>
      <c r="BF83" s="57">
        <f t="shared" si="13"/>
        <v>0</v>
      </c>
    </row>
    <row r="84" spans="1:58" s="24" customFormat="1" ht="11.25" customHeight="1">
      <c r="A84" s="461"/>
      <c r="B84" s="474"/>
      <c r="C84" s="509"/>
      <c r="D84" s="21" t="s">
        <v>128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>
        <v>0</v>
      </c>
      <c r="X84" s="59">
        <v>0</v>
      </c>
      <c r="Y84" s="59">
        <v>0</v>
      </c>
      <c r="Z84" s="59">
        <v>0</v>
      </c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21"/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59">
        <v>0</v>
      </c>
      <c r="BE84" s="21">
        <v>0</v>
      </c>
      <c r="BF84" s="57">
        <f t="shared" si="13"/>
        <v>0</v>
      </c>
    </row>
    <row r="85" spans="1:58" s="24" customFormat="1" ht="11.25" customHeight="1">
      <c r="A85" s="461"/>
      <c r="B85" s="473" t="s">
        <v>200</v>
      </c>
      <c r="C85" s="471" t="s">
        <v>203</v>
      </c>
      <c r="D85" s="65" t="s">
        <v>127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>
        <v>0</v>
      </c>
      <c r="X85" s="59">
        <v>0</v>
      </c>
      <c r="Y85" s="61">
        <v>0</v>
      </c>
      <c r="Z85" s="62">
        <v>0</v>
      </c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21"/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59">
        <v>0</v>
      </c>
      <c r="BE85" s="21">
        <v>0</v>
      </c>
      <c r="BF85" s="57">
        <f t="shared" si="13"/>
        <v>0</v>
      </c>
    </row>
    <row r="86" spans="1:58" s="24" customFormat="1" ht="11.25" customHeight="1">
      <c r="A86" s="461"/>
      <c r="B86" s="474"/>
      <c r="C86" s="472"/>
      <c r="D86" s="66" t="s">
        <v>128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>
        <v>0</v>
      </c>
      <c r="X86" s="59">
        <v>0</v>
      </c>
      <c r="Y86" s="64">
        <v>0</v>
      </c>
      <c r="Z86" s="69">
        <v>0</v>
      </c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21"/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59">
        <v>0</v>
      </c>
      <c r="BE86" s="21">
        <v>0</v>
      </c>
      <c r="BF86" s="57">
        <f t="shared" si="13"/>
        <v>0</v>
      </c>
    </row>
    <row r="87" spans="1:58" s="24" customFormat="1" ht="11.25" customHeight="1">
      <c r="A87" s="461"/>
      <c r="B87" s="53" t="s">
        <v>138</v>
      </c>
      <c r="C87" s="76" t="s">
        <v>68</v>
      </c>
      <c r="D87" s="21" t="s">
        <v>127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>
        <v>0</v>
      </c>
      <c r="X87" s="59">
        <v>0</v>
      </c>
      <c r="Y87" s="59">
        <v>0</v>
      </c>
      <c r="Z87" s="59">
        <v>0</v>
      </c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>
        <v>24</v>
      </c>
      <c r="AU87" s="59">
        <v>36</v>
      </c>
      <c r="AV87" s="21">
        <v>36</v>
      </c>
      <c r="AW87" s="21">
        <v>12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59">
        <v>0</v>
      </c>
      <c r="BE87" s="21">
        <v>0</v>
      </c>
      <c r="BF87" s="57">
        <f t="shared" si="13"/>
        <v>108</v>
      </c>
    </row>
    <row r="88" spans="1:58" s="24" customFormat="1" ht="23.25">
      <c r="A88" s="461"/>
      <c r="B88" s="53" t="s">
        <v>139</v>
      </c>
      <c r="C88" s="76" t="s">
        <v>69</v>
      </c>
      <c r="D88" s="21" t="s">
        <v>127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>
        <v>0</v>
      </c>
      <c r="X88" s="59">
        <v>0</v>
      </c>
      <c r="Y88" s="21">
        <v>0</v>
      </c>
      <c r="Z88" s="21">
        <v>0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59">
        <v>0</v>
      </c>
      <c r="BE88" s="21">
        <v>0</v>
      </c>
      <c r="BF88" s="57">
        <f t="shared" si="13"/>
        <v>0</v>
      </c>
    </row>
    <row r="89" spans="1:58" s="24" customFormat="1" ht="23.25">
      <c r="A89" s="461"/>
      <c r="B89" s="53" t="s">
        <v>140</v>
      </c>
      <c r="C89" s="76" t="s">
        <v>70</v>
      </c>
      <c r="D89" s="21" t="s">
        <v>127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>
        <v>0</v>
      </c>
      <c r="X89" s="59">
        <v>0</v>
      </c>
      <c r="Y89" s="21">
        <v>0</v>
      </c>
      <c r="Z89" s="21">
        <v>0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59">
        <v>0</v>
      </c>
      <c r="BE89" s="21">
        <v>0</v>
      </c>
      <c r="BF89" s="57">
        <f t="shared" si="13"/>
        <v>0</v>
      </c>
    </row>
    <row r="90" spans="1:58" s="24" customFormat="1" ht="37.5">
      <c r="A90" s="461"/>
      <c r="B90" s="56"/>
      <c r="C90" s="86" t="s">
        <v>130</v>
      </c>
      <c r="D90" s="57"/>
      <c r="E90" s="57">
        <f>SUM(E8+E19+E26+E71+E87+E88+E89)</f>
        <v>24</v>
      </c>
      <c r="F90" s="57">
        <f aca="true" t="shared" si="14" ref="F90:BE90">SUM(F8+F19+F26+F71+F87+F88+F89)</f>
        <v>36</v>
      </c>
      <c r="G90" s="57">
        <f t="shared" si="14"/>
        <v>36</v>
      </c>
      <c r="H90" s="57">
        <f t="shared" si="14"/>
        <v>36</v>
      </c>
      <c r="I90" s="57">
        <f t="shared" si="14"/>
        <v>36</v>
      </c>
      <c r="J90" s="57">
        <f t="shared" si="14"/>
        <v>36</v>
      </c>
      <c r="K90" s="57">
        <f t="shared" si="14"/>
        <v>36</v>
      </c>
      <c r="L90" s="57">
        <f t="shared" si="14"/>
        <v>36</v>
      </c>
      <c r="M90" s="57">
        <f t="shared" si="14"/>
        <v>36</v>
      </c>
      <c r="N90" s="57">
        <f t="shared" si="14"/>
        <v>36</v>
      </c>
      <c r="O90" s="57">
        <f t="shared" si="14"/>
        <v>36</v>
      </c>
      <c r="P90" s="57">
        <f t="shared" si="14"/>
        <v>36</v>
      </c>
      <c r="Q90" s="57">
        <f t="shared" si="14"/>
        <v>36</v>
      </c>
      <c r="R90" s="57">
        <f t="shared" si="14"/>
        <v>36</v>
      </c>
      <c r="S90" s="57">
        <f t="shared" si="14"/>
        <v>36</v>
      </c>
      <c r="T90" s="57">
        <f t="shared" si="14"/>
        <v>36</v>
      </c>
      <c r="U90" s="57">
        <f t="shared" si="14"/>
        <v>36</v>
      </c>
      <c r="V90" s="57">
        <f t="shared" si="14"/>
        <v>36</v>
      </c>
      <c r="W90" s="57">
        <f t="shared" si="14"/>
        <v>12</v>
      </c>
      <c r="X90" s="57">
        <f t="shared" si="14"/>
        <v>0</v>
      </c>
      <c r="Y90" s="57">
        <f t="shared" si="14"/>
        <v>0</v>
      </c>
      <c r="Z90" s="57">
        <f t="shared" si="14"/>
        <v>0</v>
      </c>
      <c r="AA90" s="57">
        <f t="shared" si="14"/>
        <v>24</v>
      </c>
      <c r="AB90" s="57">
        <f t="shared" si="14"/>
        <v>36</v>
      </c>
      <c r="AC90" s="57">
        <f t="shared" si="14"/>
        <v>36</v>
      </c>
      <c r="AD90" s="57">
        <f t="shared" si="14"/>
        <v>36</v>
      </c>
      <c r="AE90" s="57">
        <f t="shared" si="14"/>
        <v>36</v>
      </c>
      <c r="AF90" s="57">
        <f t="shared" si="14"/>
        <v>36</v>
      </c>
      <c r="AG90" s="57">
        <f t="shared" si="14"/>
        <v>36</v>
      </c>
      <c r="AH90" s="57">
        <f t="shared" si="14"/>
        <v>36</v>
      </c>
      <c r="AI90" s="57">
        <f t="shared" si="14"/>
        <v>36</v>
      </c>
      <c r="AJ90" s="57">
        <f t="shared" si="14"/>
        <v>36</v>
      </c>
      <c r="AK90" s="57">
        <f t="shared" si="14"/>
        <v>36</v>
      </c>
      <c r="AL90" s="57">
        <f t="shared" si="14"/>
        <v>36</v>
      </c>
      <c r="AM90" s="57">
        <f t="shared" si="14"/>
        <v>36</v>
      </c>
      <c r="AN90" s="57">
        <f t="shared" si="14"/>
        <v>36</v>
      </c>
      <c r="AO90" s="57">
        <f t="shared" si="14"/>
        <v>36</v>
      </c>
      <c r="AP90" s="57">
        <f t="shared" si="14"/>
        <v>36</v>
      </c>
      <c r="AQ90" s="57">
        <f t="shared" si="14"/>
        <v>36</v>
      </c>
      <c r="AR90" s="57">
        <f t="shared" si="14"/>
        <v>36</v>
      </c>
      <c r="AS90" s="57">
        <f t="shared" si="14"/>
        <v>12</v>
      </c>
      <c r="AT90" s="57">
        <f t="shared" si="14"/>
        <v>24</v>
      </c>
      <c r="AU90" s="57">
        <f t="shared" si="14"/>
        <v>36</v>
      </c>
      <c r="AV90" s="57">
        <f t="shared" si="14"/>
        <v>36</v>
      </c>
      <c r="AW90" s="57">
        <f t="shared" si="14"/>
        <v>12</v>
      </c>
      <c r="AX90" s="57">
        <f t="shared" si="14"/>
        <v>0</v>
      </c>
      <c r="AY90" s="57">
        <f t="shared" si="14"/>
        <v>0</v>
      </c>
      <c r="AZ90" s="57">
        <f t="shared" si="14"/>
        <v>0</v>
      </c>
      <c r="BA90" s="57">
        <f t="shared" si="14"/>
        <v>0</v>
      </c>
      <c r="BB90" s="57">
        <f t="shared" si="14"/>
        <v>0</v>
      </c>
      <c r="BC90" s="57">
        <f t="shared" si="14"/>
        <v>0</v>
      </c>
      <c r="BD90" s="57">
        <f t="shared" si="14"/>
        <v>0</v>
      </c>
      <c r="BE90" s="57">
        <f t="shared" si="14"/>
        <v>0</v>
      </c>
      <c r="BF90" s="57">
        <f t="shared" si="13"/>
        <v>1404</v>
      </c>
    </row>
    <row r="91" spans="1:58" s="24" customFormat="1" ht="37.5">
      <c r="A91" s="461"/>
      <c r="B91" s="56"/>
      <c r="C91" s="86" t="s">
        <v>131</v>
      </c>
      <c r="D91" s="57"/>
      <c r="E91" s="57">
        <f>SUM(E9+E20+E27+E72)</f>
        <v>12</v>
      </c>
      <c r="F91" s="57">
        <f aca="true" t="shared" si="15" ref="F91:BE91">SUM(F9+F20+F27+F72)</f>
        <v>18</v>
      </c>
      <c r="G91" s="57">
        <f t="shared" si="15"/>
        <v>18</v>
      </c>
      <c r="H91" s="57">
        <f t="shared" si="15"/>
        <v>18</v>
      </c>
      <c r="I91" s="57">
        <f t="shared" si="15"/>
        <v>18</v>
      </c>
      <c r="J91" s="57">
        <f t="shared" si="15"/>
        <v>18</v>
      </c>
      <c r="K91" s="57">
        <f t="shared" si="15"/>
        <v>18</v>
      </c>
      <c r="L91" s="57">
        <f t="shared" si="15"/>
        <v>18</v>
      </c>
      <c r="M91" s="57">
        <f t="shared" si="15"/>
        <v>18</v>
      </c>
      <c r="N91" s="57">
        <f t="shared" si="15"/>
        <v>18</v>
      </c>
      <c r="O91" s="57">
        <f t="shared" si="15"/>
        <v>18</v>
      </c>
      <c r="P91" s="57">
        <f t="shared" si="15"/>
        <v>18</v>
      </c>
      <c r="Q91" s="57">
        <f t="shared" si="15"/>
        <v>18</v>
      </c>
      <c r="R91" s="57">
        <f t="shared" si="15"/>
        <v>18</v>
      </c>
      <c r="S91" s="57">
        <f t="shared" si="15"/>
        <v>18</v>
      </c>
      <c r="T91" s="57">
        <f t="shared" si="15"/>
        <v>18</v>
      </c>
      <c r="U91" s="57">
        <f t="shared" si="15"/>
        <v>18</v>
      </c>
      <c r="V91" s="57">
        <f t="shared" si="15"/>
        <v>18</v>
      </c>
      <c r="W91" s="57">
        <f t="shared" si="15"/>
        <v>6</v>
      </c>
      <c r="X91" s="57">
        <f t="shared" si="15"/>
        <v>0</v>
      </c>
      <c r="Y91" s="57">
        <f t="shared" si="15"/>
        <v>0</v>
      </c>
      <c r="Z91" s="57">
        <f t="shared" si="15"/>
        <v>0</v>
      </c>
      <c r="AA91" s="57">
        <f t="shared" si="15"/>
        <v>12</v>
      </c>
      <c r="AB91" s="57">
        <f t="shared" si="15"/>
        <v>18</v>
      </c>
      <c r="AC91" s="57">
        <f t="shared" si="15"/>
        <v>18</v>
      </c>
      <c r="AD91" s="57">
        <f t="shared" si="15"/>
        <v>18</v>
      </c>
      <c r="AE91" s="57">
        <f t="shared" si="15"/>
        <v>18</v>
      </c>
      <c r="AF91" s="57">
        <f t="shared" si="15"/>
        <v>18</v>
      </c>
      <c r="AG91" s="57">
        <f t="shared" si="15"/>
        <v>18</v>
      </c>
      <c r="AH91" s="57">
        <f t="shared" si="15"/>
        <v>18</v>
      </c>
      <c r="AI91" s="57">
        <f t="shared" si="15"/>
        <v>18</v>
      </c>
      <c r="AJ91" s="57">
        <f t="shared" si="15"/>
        <v>18</v>
      </c>
      <c r="AK91" s="57">
        <f t="shared" si="15"/>
        <v>18</v>
      </c>
      <c r="AL91" s="57">
        <f t="shared" si="15"/>
        <v>18</v>
      </c>
      <c r="AM91" s="57">
        <f t="shared" si="15"/>
        <v>18</v>
      </c>
      <c r="AN91" s="57">
        <f t="shared" si="15"/>
        <v>18</v>
      </c>
      <c r="AO91" s="57">
        <f t="shared" si="15"/>
        <v>18</v>
      </c>
      <c r="AP91" s="57">
        <f t="shared" si="15"/>
        <v>18</v>
      </c>
      <c r="AQ91" s="57">
        <f t="shared" si="15"/>
        <v>18</v>
      </c>
      <c r="AR91" s="57">
        <f t="shared" si="15"/>
        <v>18</v>
      </c>
      <c r="AS91" s="57">
        <f t="shared" si="15"/>
        <v>6</v>
      </c>
      <c r="AT91" s="57">
        <f t="shared" si="15"/>
        <v>0</v>
      </c>
      <c r="AU91" s="57">
        <f t="shared" si="15"/>
        <v>0</v>
      </c>
      <c r="AV91" s="57">
        <f t="shared" si="15"/>
        <v>0</v>
      </c>
      <c r="AW91" s="57">
        <f t="shared" si="15"/>
        <v>0</v>
      </c>
      <c r="AX91" s="57">
        <f t="shared" si="15"/>
        <v>0</v>
      </c>
      <c r="AY91" s="57">
        <f t="shared" si="15"/>
        <v>0</v>
      </c>
      <c r="AZ91" s="57">
        <f t="shared" si="15"/>
        <v>0</v>
      </c>
      <c r="BA91" s="57">
        <f t="shared" si="15"/>
        <v>0</v>
      </c>
      <c r="BB91" s="57">
        <f t="shared" si="15"/>
        <v>0</v>
      </c>
      <c r="BC91" s="57">
        <f t="shared" si="15"/>
        <v>0</v>
      </c>
      <c r="BD91" s="57">
        <f t="shared" si="15"/>
        <v>0</v>
      </c>
      <c r="BE91" s="57">
        <f t="shared" si="15"/>
        <v>0</v>
      </c>
      <c r="BF91" s="57">
        <f t="shared" si="13"/>
        <v>648</v>
      </c>
    </row>
    <row r="92" spans="1:58" s="24" customFormat="1" ht="11.25" customHeight="1">
      <c r="A92" s="462"/>
      <c r="B92" s="56"/>
      <c r="C92" s="86" t="s">
        <v>132</v>
      </c>
      <c r="D92" s="57"/>
      <c r="E92" s="57">
        <f>SUM(E90+E91)</f>
        <v>36</v>
      </c>
      <c r="F92" s="57">
        <f aca="true" t="shared" si="16" ref="F92:BE92">SUM(F90+F91)</f>
        <v>54</v>
      </c>
      <c r="G92" s="57">
        <f t="shared" si="16"/>
        <v>54</v>
      </c>
      <c r="H92" s="57">
        <f t="shared" si="16"/>
        <v>54</v>
      </c>
      <c r="I92" s="57">
        <f t="shared" si="16"/>
        <v>54</v>
      </c>
      <c r="J92" s="57">
        <f t="shared" si="16"/>
        <v>54</v>
      </c>
      <c r="K92" s="57">
        <f t="shared" si="16"/>
        <v>54</v>
      </c>
      <c r="L92" s="57">
        <f t="shared" si="16"/>
        <v>54</v>
      </c>
      <c r="M92" s="57">
        <f t="shared" si="16"/>
        <v>54</v>
      </c>
      <c r="N92" s="57">
        <f t="shared" si="16"/>
        <v>54</v>
      </c>
      <c r="O92" s="57">
        <f t="shared" si="16"/>
        <v>54</v>
      </c>
      <c r="P92" s="57">
        <f t="shared" si="16"/>
        <v>54</v>
      </c>
      <c r="Q92" s="57">
        <f t="shared" si="16"/>
        <v>54</v>
      </c>
      <c r="R92" s="57">
        <f t="shared" si="16"/>
        <v>54</v>
      </c>
      <c r="S92" s="57">
        <f t="shared" si="16"/>
        <v>54</v>
      </c>
      <c r="T92" s="57">
        <f t="shared" si="16"/>
        <v>54</v>
      </c>
      <c r="U92" s="57">
        <f t="shared" si="16"/>
        <v>54</v>
      </c>
      <c r="V92" s="57">
        <f t="shared" si="16"/>
        <v>54</v>
      </c>
      <c r="W92" s="57">
        <f t="shared" si="16"/>
        <v>18</v>
      </c>
      <c r="X92" s="57">
        <f t="shared" si="16"/>
        <v>0</v>
      </c>
      <c r="Y92" s="57">
        <f t="shared" si="16"/>
        <v>0</v>
      </c>
      <c r="Z92" s="57">
        <f t="shared" si="16"/>
        <v>0</v>
      </c>
      <c r="AA92" s="57">
        <f t="shared" si="16"/>
        <v>36</v>
      </c>
      <c r="AB92" s="57">
        <f t="shared" si="16"/>
        <v>54</v>
      </c>
      <c r="AC92" s="57">
        <f t="shared" si="16"/>
        <v>54</v>
      </c>
      <c r="AD92" s="57">
        <f t="shared" si="16"/>
        <v>54</v>
      </c>
      <c r="AE92" s="57">
        <f t="shared" si="16"/>
        <v>54</v>
      </c>
      <c r="AF92" s="57">
        <f t="shared" si="16"/>
        <v>54</v>
      </c>
      <c r="AG92" s="57">
        <f t="shared" si="16"/>
        <v>54</v>
      </c>
      <c r="AH92" s="57">
        <f t="shared" si="16"/>
        <v>54</v>
      </c>
      <c r="AI92" s="57">
        <f t="shared" si="16"/>
        <v>54</v>
      </c>
      <c r="AJ92" s="57">
        <f t="shared" si="16"/>
        <v>54</v>
      </c>
      <c r="AK92" s="57">
        <f t="shared" si="16"/>
        <v>54</v>
      </c>
      <c r="AL92" s="57">
        <f t="shared" si="16"/>
        <v>54</v>
      </c>
      <c r="AM92" s="57">
        <f t="shared" si="16"/>
        <v>54</v>
      </c>
      <c r="AN92" s="57">
        <f t="shared" si="16"/>
        <v>54</v>
      </c>
      <c r="AO92" s="57">
        <f t="shared" si="16"/>
        <v>54</v>
      </c>
      <c r="AP92" s="57">
        <f t="shared" si="16"/>
        <v>54</v>
      </c>
      <c r="AQ92" s="57">
        <f t="shared" si="16"/>
        <v>54</v>
      </c>
      <c r="AR92" s="57">
        <f t="shared" si="16"/>
        <v>54</v>
      </c>
      <c r="AS92" s="57">
        <f t="shared" si="16"/>
        <v>18</v>
      </c>
      <c r="AT92" s="57">
        <f t="shared" si="16"/>
        <v>24</v>
      </c>
      <c r="AU92" s="57">
        <f t="shared" si="16"/>
        <v>36</v>
      </c>
      <c r="AV92" s="57">
        <f t="shared" si="16"/>
        <v>36</v>
      </c>
      <c r="AW92" s="57">
        <f t="shared" si="16"/>
        <v>12</v>
      </c>
      <c r="AX92" s="57">
        <f t="shared" si="16"/>
        <v>0</v>
      </c>
      <c r="AY92" s="57">
        <f t="shared" si="16"/>
        <v>0</v>
      </c>
      <c r="AZ92" s="57">
        <f t="shared" si="16"/>
        <v>0</v>
      </c>
      <c r="BA92" s="57">
        <f t="shared" si="16"/>
        <v>0</v>
      </c>
      <c r="BB92" s="57">
        <f t="shared" si="16"/>
        <v>0</v>
      </c>
      <c r="BC92" s="57">
        <f t="shared" si="16"/>
        <v>0</v>
      </c>
      <c r="BD92" s="57">
        <f t="shared" si="16"/>
        <v>0</v>
      </c>
      <c r="BE92" s="57">
        <f t="shared" si="16"/>
        <v>0</v>
      </c>
      <c r="BF92" s="57">
        <f t="shared" si="13"/>
        <v>2052</v>
      </c>
    </row>
  </sheetData>
  <sheetProtection/>
  <mergeCells count="94">
    <mergeCell ref="B83:B84"/>
    <mergeCell ref="C83:C84"/>
    <mergeCell ref="B73:B74"/>
    <mergeCell ref="C73:C74"/>
    <mergeCell ref="B81:B82"/>
    <mergeCell ref="C81:C82"/>
    <mergeCell ref="B79:B80"/>
    <mergeCell ref="B77:B78"/>
    <mergeCell ref="C77:C78"/>
    <mergeCell ref="C79:C80"/>
    <mergeCell ref="B71:B72"/>
    <mergeCell ref="C71:C72"/>
    <mergeCell ref="C62:C63"/>
    <mergeCell ref="B62:B63"/>
    <mergeCell ref="C65:C66"/>
    <mergeCell ref="B67:B68"/>
    <mergeCell ref="B65:B66"/>
    <mergeCell ref="C67:C68"/>
    <mergeCell ref="C49:C50"/>
    <mergeCell ref="C54:C55"/>
    <mergeCell ref="B54:B55"/>
    <mergeCell ref="B59:B60"/>
    <mergeCell ref="C59:C60"/>
    <mergeCell ref="B57:B58"/>
    <mergeCell ref="C57:C58"/>
    <mergeCell ref="B33:B34"/>
    <mergeCell ref="C33:C34"/>
    <mergeCell ref="B51:B52"/>
    <mergeCell ref="C51:C52"/>
    <mergeCell ref="B43:B44"/>
    <mergeCell ref="C43:C44"/>
    <mergeCell ref="B47:B48"/>
    <mergeCell ref="B45:B46"/>
    <mergeCell ref="C45:C46"/>
    <mergeCell ref="B49:B50"/>
    <mergeCell ref="B39:B40"/>
    <mergeCell ref="B37:B38"/>
    <mergeCell ref="C47:C48"/>
    <mergeCell ref="C39:C40"/>
    <mergeCell ref="C37:C38"/>
    <mergeCell ref="B41:B42"/>
    <mergeCell ref="C41:C42"/>
    <mergeCell ref="C35:C36"/>
    <mergeCell ref="C11:C12"/>
    <mergeCell ref="B19:B20"/>
    <mergeCell ref="B35:B36"/>
    <mergeCell ref="B11:B12"/>
    <mergeCell ref="B26:B27"/>
    <mergeCell ref="C26:C27"/>
    <mergeCell ref="B28:B29"/>
    <mergeCell ref="C28:C29"/>
    <mergeCell ref="C19:C20"/>
    <mergeCell ref="B22:B23"/>
    <mergeCell ref="C22:C23"/>
    <mergeCell ref="B15:B16"/>
    <mergeCell ref="C15:C16"/>
    <mergeCell ref="B24:B25"/>
    <mergeCell ref="C24:C25"/>
    <mergeCell ref="B31:B32"/>
    <mergeCell ref="C31:C32"/>
    <mergeCell ref="AO2:AQ2"/>
    <mergeCell ref="AS2:AV2"/>
    <mergeCell ref="AF2:AI2"/>
    <mergeCell ref="AJ2:AM2"/>
    <mergeCell ref="F2:H2"/>
    <mergeCell ref="J2:M2"/>
    <mergeCell ref="O2:Q2"/>
    <mergeCell ref="B17:B18"/>
    <mergeCell ref="C17:C18"/>
    <mergeCell ref="B2:B6"/>
    <mergeCell ref="C2:C6"/>
    <mergeCell ref="D2:D6"/>
    <mergeCell ref="B13:B14"/>
    <mergeCell ref="C13:C14"/>
    <mergeCell ref="A7:A55"/>
    <mergeCell ref="A56:A92"/>
    <mergeCell ref="C85:C86"/>
    <mergeCell ref="B85:B86"/>
    <mergeCell ref="C69:C70"/>
    <mergeCell ref="B69:B70"/>
    <mergeCell ref="B75:B76"/>
    <mergeCell ref="C75:C76"/>
    <mergeCell ref="B8:B9"/>
    <mergeCell ref="C8:C9"/>
    <mergeCell ref="BF2:BF6"/>
    <mergeCell ref="E3:BE3"/>
    <mergeCell ref="E5:BE5"/>
    <mergeCell ref="A1:BF1"/>
    <mergeCell ref="A2:A6"/>
    <mergeCell ref="AW2:AZ2"/>
    <mergeCell ref="BB2:BE2"/>
    <mergeCell ref="AB2:AD2"/>
    <mergeCell ref="S2:V2"/>
    <mergeCell ref="W2:Z2"/>
  </mergeCells>
  <printOptions/>
  <pageMargins left="0.3937007874015748" right="0.3937007874015748" top="0.7874015748031497" bottom="0.3937007874015748" header="0" footer="0"/>
  <pageSetup horizontalDpi="180" verticalDpi="18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F92"/>
  <sheetViews>
    <sheetView view="pageBreakPreview" zoomScaleNormal="70" zoomScaleSheetLayoutView="100" zoomScalePageLayoutView="0" workbookViewId="0" topLeftCell="K67">
      <selection activeCell="AG88" sqref="AG88:AL88"/>
    </sheetView>
  </sheetViews>
  <sheetFormatPr defaultColWidth="7.57421875" defaultRowHeight="15"/>
  <cols>
    <col min="1" max="1" width="2.8515625" style="20" customWidth="1"/>
    <col min="2" max="2" width="8.8515625" style="25" customWidth="1"/>
    <col min="3" max="3" width="25.7109375" style="85" customWidth="1"/>
    <col min="4" max="4" width="8.8515625" style="20" customWidth="1"/>
    <col min="5" max="48" width="3.421875" style="20" customWidth="1"/>
    <col min="49" max="49" width="5.00390625" style="20" customWidth="1"/>
    <col min="50" max="50" width="2.7109375" style="20" customWidth="1"/>
    <col min="51" max="246" width="9.140625" style="20" customWidth="1"/>
    <col min="247" max="247" width="2.8515625" style="20" customWidth="1"/>
    <col min="248" max="16384" width="7.57421875" style="20" customWidth="1"/>
  </cols>
  <sheetData>
    <row r="1" spans="1:58" ht="18.75" customHeight="1">
      <c r="A1" s="510" t="s">
        <v>263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2"/>
      <c r="AY1" s="52"/>
      <c r="AZ1" s="52"/>
      <c r="BA1" s="52"/>
      <c r="BB1" s="52"/>
      <c r="BC1" s="52"/>
      <c r="BD1" s="52"/>
      <c r="BE1" s="52"/>
      <c r="BF1" s="52"/>
    </row>
    <row r="2" spans="1:49" ht="83.25" customHeight="1">
      <c r="A2" s="466" t="s">
        <v>10</v>
      </c>
      <c r="B2" s="485" t="s">
        <v>33</v>
      </c>
      <c r="C2" s="487" t="s">
        <v>86</v>
      </c>
      <c r="D2" s="490" t="s">
        <v>87</v>
      </c>
      <c r="E2" s="19" t="s">
        <v>215</v>
      </c>
      <c r="F2" s="464" t="s">
        <v>11</v>
      </c>
      <c r="G2" s="464"/>
      <c r="H2" s="464"/>
      <c r="I2" s="464"/>
      <c r="J2" s="464" t="s">
        <v>12</v>
      </c>
      <c r="K2" s="464"/>
      <c r="L2" s="464"/>
      <c r="M2" s="464"/>
      <c r="N2" s="19" t="s">
        <v>216</v>
      </c>
      <c r="O2" s="464" t="s">
        <v>14</v>
      </c>
      <c r="P2" s="464"/>
      <c r="Q2" s="464"/>
      <c r="R2" s="19" t="s">
        <v>217</v>
      </c>
      <c r="S2" s="464" t="s">
        <v>15</v>
      </c>
      <c r="T2" s="464"/>
      <c r="U2" s="464"/>
      <c r="V2" s="464"/>
      <c r="W2" s="19" t="s">
        <v>218</v>
      </c>
      <c r="X2" s="464" t="s">
        <v>16</v>
      </c>
      <c r="Y2" s="464"/>
      <c r="Z2" s="464"/>
      <c r="AA2" s="19" t="s">
        <v>219</v>
      </c>
      <c r="AB2" s="464" t="s">
        <v>18</v>
      </c>
      <c r="AC2" s="464"/>
      <c r="AD2" s="464"/>
      <c r="AE2" s="19" t="s">
        <v>220</v>
      </c>
      <c r="AF2" s="464" t="s">
        <v>20</v>
      </c>
      <c r="AG2" s="464"/>
      <c r="AH2" s="464"/>
      <c r="AI2" s="464"/>
      <c r="AJ2" s="464" t="s">
        <v>22</v>
      </c>
      <c r="AK2" s="464"/>
      <c r="AL2" s="464"/>
      <c r="AM2" s="464"/>
      <c r="AN2" s="19" t="s">
        <v>221</v>
      </c>
      <c r="AO2" s="464" t="s">
        <v>24</v>
      </c>
      <c r="AP2" s="464"/>
      <c r="AQ2" s="464"/>
      <c r="AR2" s="19" t="s">
        <v>222</v>
      </c>
      <c r="AS2" s="464" t="s">
        <v>25</v>
      </c>
      <c r="AT2" s="464"/>
      <c r="AU2" s="464"/>
      <c r="AV2" s="464"/>
      <c r="AW2" s="460" t="s">
        <v>88</v>
      </c>
    </row>
    <row r="3" spans="1:49" ht="15" customHeight="1">
      <c r="A3" s="467"/>
      <c r="B3" s="486"/>
      <c r="C3" s="511"/>
      <c r="D3" s="491"/>
      <c r="E3" s="463" t="s">
        <v>90</v>
      </c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1"/>
    </row>
    <row r="4" spans="1:49" ht="15" customHeight="1">
      <c r="A4" s="467"/>
      <c r="B4" s="486"/>
      <c r="C4" s="511"/>
      <c r="D4" s="491"/>
      <c r="E4" s="21">
        <v>35</v>
      </c>
      <c r="F4" s="21">
        <v>36</v>
      </c>
      <c r="G4" s="21">
        <v>37</v>
      </c>
      <c r="H4" s="21">
        <v>38</v>
      </c>
      <c r="I4" s="21">
        <v>39</v>
      </c>
      <c r="J4" s="21">
        <v>40</v>
      </c>
      <c r="K4" s="21">
        <v>41</v>
      </c>
      <c r="L4" s="21">
        <v>42</v>
      </c>
      <c r="M4" s="21">
        <v>43</v>
      </c>
      <c r="N4" s="21">
        <v>44</v>
      </c>
      <c r="O4" s="21">
        <v>45</v>
      </c>
      <c r="P4" s="21">
        <v>46</v>
      </c>
      <c r="Q4" s="21">
        <v>47</v>
      </c>
      <c r="R4" s="21">
        <v>48</v>
      </c>
      <c r="S4" s="21">
        <v>49</v>
      </c>
      <c r="T4" s="21">
        <v>50</v>
      </c>
      <c r="U4" s="21">
        <v>51</v>
      </c>
      <c r="V4" s="21">
        <v>52</v>
      </c>
      <c r="W4" s="22" t="s">
        <v>91</v>
      </c>
      <c r="X4" s="22" t="s">
        <v>92</v>
      </c>
      <c r="Y4" s="22" t="s">
        <v>93</v>
      </c>
      <c r="Z4" s="22" t="s">
        <v>94</v>
      </c>
      <c r="AA4" s="22" t="s">
        <v>95</v>
      </c>
      <c r="AB4" s="22" t="s">
        <v>96</v>
      </c>
      <c r="AC4" s="22" t="s">
        <v>97</v>
      </c>
      <c r="AD4" s="22" t="s">
        <v>98</v>
      </c>
      <c r="AE4" s="22" t="s">
        <v>99</v>
      </c>
      <c r="AF4" s="22" t="s">
        <v>100</v>
      </c>
      <c r="AG4" s="22" t="s">
        <v>101</v>
      </c>
      <c r="AH4" s="22" t="s">
        <v>102</v>
      </c>
      <c r="AI4" s="22" t="s">
        <v>103</v>
      </c>
      <c r="AJ4" s="22" t="s">
        <v>104</v>
      </c>
      <c r="AK4" s="22" t="s">
        <v>105</v>
      </c>
      <c r="AL4" s="22" t="s">
        <v>106</v>
      </c>
      <c r="AM4" s="22" t="s">
        <v>107</v>
      </c>
      <c r="AN4" s="22" t="s">
        <v>108</v>
      </c>
      <c r="AO4" s="22" t="s">
        <v>109</v>
      </c>
      <c r="AP4" s="22" t="s">
        <v>110</v>
      </c>
      <c r="AQ4" s="20">
        <v>21</v>
      </c>
      <c r="AR4" s="22" t="s">
        <v>111</v>
      </c>
      <c r="AS4" s="22" t="s">
        <v>112</v>
      </c>
      <c r="AT4" s="22" t="s">
        <v>113</v>
      </c>
      <c r="AU4" s="22" t="s">
        <v>114</v>
      </c>
      <c r="AV4" s="22" t="s">
        <v>115</v>
      </c>
      <c r="AW4" s="461"/>
    </row>
    <row r="5" spans="1:49" ht="15" customHeight="1">
      <c r="A5" s="467"/>
      <c r="B5" s="486"/>
      <c r="C5" s="511"/>
      <c r="D5" s="491"/>
      <c r="E5" s="464" t="s">
        <v>125</v>
      </c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1"/>
    </row>
    <row r="6" spans="1:49" ht="15" customHeight="1">
      <c r="A6" s="467"/>
      <c r="B6" s="486"/>
      <c r="C6" s="512"/>
      <c r="D6" s="491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23">
        <v>30</v>
      </c>
      <c r="AI6" s="23">
        <v>31</v>
      </c>
      <c r="AJ6" s="23">
        <v>32</v>
      </c>
      <c r="AK6" s="23">
        <v>33</v>
      </c>
      <c r="AL6" s="23">
        <v>34</v>
      </c>
      <c r="AM6" s="23">
        <v>35</v>
      </c>
      <c r="AN6" s="23">
        <v>36</v>
      </c>
      <c r="AO6" s="23">
        <v>37</v>
      </c>
      <c r="AP6" s="23">
        <v>38</v>
      </c>
      <c r="AQ6" s="23">
        <v>39</v>
      </c>
      <c r="AR6" s="23">
        <v>40</v>
      </c>
      <c r="AS6" s="23">
        <v>41</v>
      </c>
      <c r="AT6" s="21">
        <v>42</v>
      </c>
      <c r="AU6" s="21">
        <v>43</v>
      </c>
      <c r="AV6" s="23">
        <v>44</v>
      </c>
      <c r="AW6" s="462"/>
    </row>
    <row r="7" spans="1:49" s="24" customFormat="1" ht="24.75">
      <c r="A7" s="460" t="s">
        <v>223</v>
      </c>
      <c r="B7" s="53"/>
      <c r="C7" s="50" t="s">
        <v>126</v>
      </c>
      <c r="D7" s="5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0"/>
      <c r="AU7" s="20"/>
      <c r="AV7" s="23"/>
      <c r="AW7" s="55"/>
    </row>
    <row r="8" spans="1:49" s="24" customFormat="1" ht="11.25" customHeight="1">
      <c r="A8" s="461"/>
      <c r="B8" s="482" t="s">
        <v>40</v>
      </c>
      <c r="C8" s="483" t="s">
        <v>41</v>
      </c>
      <c r="D8" s="57" t="s">
        <v>127</v>
      </c>
      <c r="E8" s="57">
        <f>SUM(E11+E13+E15+E17)</f>
        <v>0</v>
      </c>
      <c r="F8" s="57">
        <f aca="true" t="shared" si="0" ref="F8:AJ8">SUM(F11+F13+F15+F17)</f>
        <v>4</v>
      </c>
      <c r="G8" s="57">
        <f t="shared" si="0"/>
        <v>4</v>
      </c>
      <c r="H8" s="57">
        <f t="shared" si="0"/>
        <v>4</v>
      </c>
      <c r="I8" s="57">
        <f t="shared" si="0"/>
        <v>4</v>
      </c>
      <c r="J8" s="57">
        <f t="shared" si="0"/>
        <v>4</v>
      </c>
      <c r="K8" s="57">
        <f t="shared" si="0"/>
        <v>4</v>
      </c>
      <c r="L8" s="57">
        <f t="shared" si="0"/>
        <v>4</v>
      </c>
      <c r="M8" s="57">
        <f t="shared" si="0"/>
        <v>4</v>
      </c>
      <c r="N8" s="57">
        <f t="shared" si="0"/>
        <v>4</v>
      </c>
      <c r="O8" s="57">
        <f t="shared" si="0"/>
        <v>4</v>
      </c>
      <c r="P8" s="57">
        <f t="shared" si="0"/>
        <v>4</v>
      </c>
      <c r="Q8" s="57">
        <f t="shared" si="0"/>
        <v>4</v>
      </c>
      <c r="R8" s="57">
        <f t="shared" si="0"/>
        <v>4</v>
      </c>
      <c r="S8" s="57">
        <f t="shared" si="0"/>
        <v>4</v>
      </c>
      <c r="T8" s="57">
        <f t="shared" si="0"/>
        <v>6</v>
      </c>
      <c r="U8" s="57">
        <f t="shared" si="0"/>
        <v>4</v>
      </c>
      <c r="V8" s="57">
        <f t="shared" si="0"/>
        <v>0</v>
      </c>
      <c r="W8" s="57">
        <f t="shared" si="0"/>
        <v>0</v>
      </c>
      <c r="X8" s="57">
        <f t="shared" si="0"/>
        <v>0</v>
      </c>
      <c r="Y8" s="57">
        <f t="shared" si="0"/>
        <v>0</v>
      </c>
      <c r="Z8" s="57">
        <f t="shared" si="0"/>
        <v>0</v>
      </c>
      <c r="AA8" s="57">
        <f t="shared" si="0"/>
        <v>0</v>
      </c>
      <c r="AB8" s="57">
        <f t="shared" si="0"/>
        <v>2</v>
      </c>
      <c r="AC8" s="57">
        <f t="shared" si="0"/>
        <v>2</v>
      </c>
      <c r="AD8" s="57">
        <f t="shared" si="0"/>
        <v>2</v>
      </c>
      <c r="AE8" s="57">
        <f t="shared" si="0"/>
        <v>2</v>
      </c>
      <c r="AF8" s="57">
        <f t="shared" si="0"/>
        <v>2</v>
      </c>
      <c r="AG8" s="57">
        <f t="shared" si="0"/>
        <v>2</v>
      </c>
      <c r="AH8" s="57">
        <f t="shared" si="0"/>
        <v>2</v>
      </c>
      <c r="AI8" s="57">
        <f t="shared" si="0"/>
        <v>0</v>
      </c>
      <c r="AJ8" s="57">
        <f t="shared" si="0"/>
        <v>0</v>
      </c>
      <c r="AK8" s="57">
        <f aca="true" t="shared" si="1" ref="AK8:AV8">SUM(AK11+AK13+AK15+AK17)</f>
        <v>0</v>
      </c>
      <c r="AL8" s="57">
        <f t="shared" si="1"/>
        <v>0</v>
      </c>
      <c r="AM8" s="57">
        <f t="shared" si="1"/>
        <v>0</v>
      </c>
      <c r="AN8" s="57">
        <f t="shared" si="1"/>
        <v>0</v>
      </c>
      <c r="AO8" s="57">
        <f t="shared" si="1"/>
        <v>0</v>
      </c>
      <c r="AP8" s="57">
        <f t="shared" si="1"/>
        <v>0</v>
      </c>
      <c r="AQ8" s="57">
        <f t="shared" si="1"/>
        <v>0</v>
      </c>
      <c r="AR8" s="57">
        <f t="shared" si="1"/>
        <v>0</v>
      </c>
      <c r="AS8" s="57">
        <f t="shared" si="1"/>
        <v>0</v>
      </c>
      <c r="AT8" s="57"/>
      <c r="AU8" s="57">
        <f t="shared" si="1"/>
        <v>0</v>
      </c>
      <c r="AV8" s="57">
        <f t="shared" si="1"/>
        <v>0</v>
      </c>
      <c r="AW8" s="57">
        <f aca="true" t="shared" si="2" ref="AW8:AW39">SUM(E8:AV8)</f>
        <v>80</v>
      </c>
    </row>
    <row r="9" spans="1:49" s="24" customFormat="1" ht="11.25" customHeight="1">
      <c r="A9" s="461"/>
      <c r="B9" s="482"/>
      <c r="C9" s="483"/>
      <c r="D9" s="57" t="s">
        <v>128</v>
      </c>
      <c r="E9" s="57">
        <f>SUM(E12+E14+E16+E18)</f>
        <v>0</v>
      </c>
      <c r="F9" s="57">
        <f aca="true" t="shared" si="3" ref="F9:AJ9">SUM(F12+F14+F16+F18)</f>
        <v>4</v>
      </c>
      <c r="G9" s="57">
        <f t="shared" si="3"/>
        <v>2</v>
      </c>
      <c r="H9" s="57">
        <f t="shared" si="3"/>
        <v>4</v>
      </c>
      <c r="I9" s="57">
        <f t="shared" si="3"/>
        <v>2</v>
      </c>
      <c r="J9" s="57">
        <f t="shared" si="3"/>
        <v>4</v>
      </c>
      <c r="K9" s="57">
        <f t="shared" si="3"/>
        <v>2</v>
      </c>
      <c r="L9" s="57">
        <f t="shared" si="3"/>
        <v>4</v>
      </c>
      <c r="M9" s="57">
        <f t="shared" si="3"/>
        <v>2</v>
      </c>
      <c r="N9" s="57">
        <f t="shared" si="3"/>
        <v>4</v>
      </c>
      <c r="O9" s="57">
        <f t="shared" si="3"/>
        <v>2</v>
      </c>
      <c r="P9" s="57">
        <f t="shared" si="3"/>
        <v>4</v>
      </c>
      <c r="Q9" s="57">
        <f t="shared" si="3"/>
        <v>4</v>
      </c>
      <c r="R9" s="57">
        <f t="shared" si="3"/>
        <v>4</v>
      </c>
      <c r="S9" s="57">
        <f t="shared" si="3"/>
        <v>4</v>
      </c>
      <c r="T9" s="57">
        <f t="shared" si="3"/>
        <v>4</v>
      </c>
      <c r="U9" s="57">
        <f t="shared" si="3"/>
        <v>2</v>
      </c>
      <c r="V9" s="57">
        <f t="shared" si="3"/>
        <v>0</v>
      </c>
      <c r="W9" s="57">
        <f t="shared" si="3"/>
        <v>0</v>
      </c>
      <c r="X9" s="57">
        <f t="shared" si="3"/>
        <v>0</v>
      </c>
      <c r="Y9" s="57">
        <f t="shared" si="3"/>
        <v>0</v>
      </c>
      <c r="Z9" s="57">
        <f t="shared" si="3"/>
        <v>0</v>
      </c>
      <c r="AA9" s="57">
        <f t="shared" si="3"/>
        <v>0</v>
      </c>
      <c r="AB9" s="57">
        <f t="shared" si="3"/>
        <v>2</v>
      </c>
      <c r="AC9" s="57">
        <f t="shared" si="3"/>
        <v>2</v>
      </c>
      <c r="AD9" s="57">
        <f t="shared" si="3"/>
        <v>2</v>
      </c>
      <c r="AE9" s="57">
        <f t="shared" si="3"/>
        <v>2</v>
      </c>
      <c r="AF9" s="57">
        <f t="shared" si="3"/>
        <v>2</v>
      </c>
      <c r="AG9" s="57">
        <f t="shared" si="3"/>
        <v>2</v>
      </c>
      <c r="AH9" s="57">
        <f t="shared" si="3"/>
        <v>2</v>
      </c>
      <c r="AI9" s="57">
        <f t="shared" si="3"/>
        <v>0</v>
      </c>
      <c r="AJ9" s="57">
        <f t="shared" si="3"/>
        <v>0</v>
      </c>
      <c r="AK9" s="57">
        <f aca="true" t="shared" si="4" ref="AK9:AV9">SUM(AK12+AK14+AK16+AK18)</f>
        <v>0</v>
      </c>
      <c r="AL9" s="57">
        <f t="shared" si="4"/>
        <v>0</v>
      </c>
      <c r="AM9" s="57">
        <f t="shared" si="4"/>
        <v>0</v>
      </c>
      <c r="AN9" s="57">
        <f t="shared" si="4"/>
        <v>0</v>
      </c>
      <c r="AO9" s="57">
        <f t="shared" si="4"/>
        <v>0</v>
      </c>
      <c r="AP9" s="57">
        <f t="shared" si="4"/>
        <v>0</v>
      </c>
      <c r="AQ9" s="57">
        <f t="shared" si="4"/>
        <v>0</v>
      </c>
      <c r="AR9" s="57">
        <f t="shared" si="4"/>
        <v>0</v>
      </c>
      <c r="AS9" s="57">
        <f t="shared" si="4"/>
        <v>0</v>
      </c>
      <c r="AT9" s="57"/>
      <c r="AU9" s="57">
        <f t="shared" si="4"/>
        <v>0</v>
      </c>
      <c r="AV9" s="57">
        <f t="shared" si="4"/>
        <v>0</v>
      </c>
      <c r="AW9" s="57">
        <f t="shared" si="2"/>
        <v>66</v>
      </c>
    </row>
    <row r="10" spans="1:49" s="24" customFormat="1" ht="11.25" customHeight="1">
      <c r="A10" s="461"/>
      <c r="B10" s="53"/>
      <c r="C10" s="75" t="s">
        <v>42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57">
        <f t="shared" si="2"/>
        <v>0</v>
      </c>
    </row>
    <row r="11" spans="1:49" s="39" customFormat="1" ht="11.25" customHeight="1">
      <c r="A11" s="461"/>
      <c r="B11" s="484" t="s">
        <v>77</v>
      </c>
      <c r="C11" s="481" t="s">
        <v>43</v>
      </c>
      <c r="D11" s="59" t="s">
        <v>127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>
        <v>0</v>
      </c>
      <c r="Z11" s="59">
        <v>0</v>
      </c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7">
        <f t="shared" si="2"/>
        <v>0</v>
      </c>
    </row>
    <row r="12" spans="1:49" s="39" customFormat="1" ht="11.25" customHeight="1">
      <c r="A12" s="461"/>
      <c r="B12" s="484"/>
      <c r="C12" s="481"/>
      <c r="D12" s="59" t="s">
        <v>128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>
        <v>0</v>
      </c>
      <c r="Z12" s="59">
        <v>0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7">
        <f t="shared" si="2"/>
        <v>0</v>
      </c>
    </row>
    <row r="13" spans="1:49" s="39" customFormat="1" ht="11.25" customHeight="1">
      <c r="A13" s="461"/>
      <c r="B13" s="484" t="s">
        <v>78</v>
      </c>
      <c r="C13" s="481" t="s">
        <v>44</v>
      </c>
      <c r="D13" s="59" t="s">
        <v>127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>
        <v>0</v>
      </c>
      <c r="Z13" s="59">
        <v>0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7">
        <f t="shared" si="2"/>
        <v>0</v>
      </c>
    </row>
    <row r="14" spans="1:49" s="39" customFormat="1" ht="11.25" customHeight="1">
      <c r="A14" s="461"/>
      <c r="B14" s="484"/>
      <c r="C14" s="481"/>
      <c r="D14" s="59" t="s">
        <v>128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>
        <v>0</v>
      </c>
      <c r="Z14" s="59">
        <v>0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7">
        <f t="shared" si="2"/>
        <v>0</v>
      </c>
    </row>
    <row r="15" spans="1:49" s="39" customFormat="1" ht="11.25" customHeight="1">
      <c r="A15" s="461"/>
      <c r="B15" s="484" t="s">
        <v>79</v>
      </c>
      <c r="C15" s="481" t="s">
        <v>45</v>
      </c>
      <c r="D15" s="59" t="s">
        <v>127</v>
      </c>
      <c r="E15" s="61"/>
      <c r="F15" s="62">
        <v>2</v>
      </c>
      <c r="G15" s="62">
        <v>2</v>
      </c>
      <c r="H15" s="62">
        <v>2</v>
      </c>
      <c r="I15" s="62">
        <v>2</v>
      </c>
      <c r="J15" s="59">
        <v>2</v>
      </c>
      <c r="K15" s="59">
        <v>2</v>
      </c>
      <c r="L15" s="59">
        <v>2</v>
      </c>
      <c r="M15" s="59">
        <v>2</v>
      </c>
      <c r="N15" s="59">
        <v>2</v>
      </c>
      <c r="O15" s="59">
        <v>2</v>
      </c>
      <c r="P15" s="59">
        <v>2</v>
      </c>
      <c r="Q15" s="59">
        <v>2</v>
      </c>
      <c r="R15" s="61">
        <v>2</v>
      </c>
      <c r="S15" s="62">
        <v>2</v>
      </c>
      <c r="T15" s="62">
        <v>4</v>
      </c>
      <c r="U15" s="62">
        <v>2</v>
      </c>
      <c r="V15" s="62"/>
      <c r="W15" s="59"/>
      <c r="X15" s="59"/>
      <c r="Y15" s="59">
        <v>0</v>
      </c>
      <c r="Z15" s="59">
        <v>0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7">
        <f t="shared" si="2"/>
        <v>34</v>
      </c>
    </row>
    <row r="16" spans="1:49" s="39" customFormat="1" ht="11.25" customHeight="1">
      <c r="A16" s="461"/>
      <c r="B16" s="484"/>
      <c r="C16" s="481"/>
      <c r="D16" s="59" t="s">
        <v>128</v>
      </c>
      <c r="E16" s="59"/>
      <c r="F16" s="59">
        <v>2</v>
      </c>
      <c r="G16" s="59"/>
      <c r="H16" s="59">
        <v>2</v>
      </c>
      <c r="I16" s="59"/>
      <c r="J16" s="59">
        <v>2</v>
      </c>
      <c r="K16" s="59"/>
      <c r="L16" s="59">
        <v>2</v>
      </c>
      <c r="M16" s="59"/>
      <c r="N16" s="59">
        <v>2</v>
      </c>
      <c r="O16" s="59"/>
      <c r="P16" s="59">
        <v>2</v>
      </c>
      <c r="Q16" s="59">
        <v>2</v>
      </c>
      <c r="R16" s="59">
        <v>2</v>
      </c>
      <c r="S16" s="59">
        <v>2</v>
      </c>
      <c r="T16" s="59">
        <v>2</v>
      </c>
      <c r="U16" s="59"/>
      <c r="V16" s="59"/>
      <c r="W16" s="59"/>
      <c r="X16" s="59"/>
      <c r="Y16" s="59">
        <v>0</v>
      </c>
      <c r="Z16" s="59">
        <v>0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7">
        <f t="shared" si="2"/>
        <v>20</v>
      </c>
    </row>
    <row r="17" spans="1:49" s="39" customFormat="1" ht="11.25" customHeight="1">
      <c r="A17" s="461"/>
      <c r="B17" s="484" t="s">
        <v>80</v>
      </c>
      <c r="C17" s="481" t="s">
        <v>46</v>
      </c>
      <c r="D17" s="59" t="s">
        <v>127</v>
      </c>
      <c r="E17" s="59"/>
      <c r="F17" s="59">
        <v>2</v>
      </c>
      <c r="G17" s="59">
        <v>2</v>
      </c>
      <c r="H17" s="59">
        <v>2</v>
      </c>
      <c r="I17" s="59">
        <v>2</v>
      </c>
      <c r="J17" s="59">
        <v>2</v>
      </c>
      <c r="K17" s="59">
        <v>2</v>
      </c>
      <c r="L17" s="59">
        <v>2</v>
      </c>
      <c r="M17" s="59">
        <v>2</v>
      </c>
      <c r="N17" s="59">
        <v>2</v>
      </c>
      <c r="O17" s="59">
        <v>2</v>
      </c>
      <c r="P17" s="59">
        <v>2</v>
      </c>
      <c r="Q17" s="59">
        <v>2</v>
      </c>
      <c r="R17" s="59">
        <v>2</v>
      </c>
      <c r="S17" s="59">
        <v>2</v>
      </c>
      <c r="T17" s="59">
        <v>2</v>
      </c>
      <c r="U17" s="59">
        <v>2</v>
      </c>
      <c r="V17" s="59"/>
      <c r="W17" s="59"/>
      <c r="X17" s="59"/>
      <c r="Y17" s="59">
        <v>0</v>
      </c>
      <c r="Z17" s="59">
        <v>0</v>
      </c>
      <c r="AA17" s="59"/>
      <c r="AB17" s="59">
        <v>2</v>
      </c>
      <c r="AC17" s="59">
        <v>2</v>
      </c>
      <c r="AD17" s="59">
        <v>2</v>
      </c>
      <c r="AE17" s="59">
        <v>2</v>
      </c>
      <c r="AF17" s="59">
        <v>2</v>
      </c>
      <c r="AG17" s="59">
        <v>2</v>
      </c>
      <c r="AH17" s="59">
        <v>2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7">
        <f t="shared" si="2"/>
        <v>46</v>
      </c>
    </row>
    <row r="18" spans="1:49" s="39" customFormat="1" ht="11.25" customHeight="1">
      <c r="A18" s="461"/>
      <c r="B18" s="484"/>
      <c r="C18" s="481"/>
      <c r="D18" s="59" t="s">
        <v>128</v>
      </c>
      <c r="E18" s="59"/>
      <c r="F18" s="59">
        <v>2</v>
      </c>
      <c r="G18" s="59">
        <v>2</v>
      </c>
      <c r="H18" s="59">
        <v>2</v>
      </c>
      <c r="I18" s="59">
        <v>2</v>
      </c>
      <c r="J18" s="59">
        <v>2</v>
      </c>
      <c r="K18" s="59">
        <v>2</v>
      </c>
      <c r="L18" s="59">
        <v>2</v>
      </c>
      <c r="M18" s="59">
        <v>2</v>
      </c>
      <c r="N18" s="59">
        <v>2</v>
      </c>
      <c r="O18" s="59">
        <v>2</v>
      </c>
      <c r="P18" s="59">
        <v>2</v>
      </c>
      <c r="Q18" s="59">
        <v>2</v>
      </c>
      <c r="R18" s="59">
        <v>2</v>
      </c>
      <c r="S18" s="59">
        <v>2</v>
      </c>
      <c r="T18" s="59">
        <v>2</v>
      </c>
      <c r="U18" s="59">
        <v>2</v>
      </c>
      <c r="V18" s="59"/>
      <c r="W18" s="59"/>
      <c r="X18" s="59"/>
      <c r="Y18" s="59">
        <v>0</v>
      </c>
      <c r="Z18" s="59">
        <v>0</v>
      </c>
      <c r="AA18" s="59"/>
      <c r="AB18" s="59">
        <v>2</v>
      </c>
      <c r="AC18" s="59">
        <v>2</v>
      </c>
      <c r="AD18" s="59">
        <v>2</v>
      </c>
      <c r="AE18" s="59">
        <v>2</v>
      </c>
      <c r="AF18" s="59">
        <v>2</v>
      </c>
      <c r="AG18" s="59">
        <v>2</v>
      </c>
      <c r="AH18" s="59">
        <v>2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7">
        <f t="shared" si="2"/>
        <v>46</v>
      </c>
    </row>
    <row r="19" spans="1:49" s="24" customFormat="1" ht="11.25" customHeight="1">
      <c r="A19" s="461"/>
      <c r="B19" s="482" t="s">
        <v>47</v>
      </c>
      <c r="C19" s="483" t="s">
        <v>48</v>
      </c>
      <c r="D19" s="57" t="s">
        <v>127</v>
      </c>
      <c r="E19" s="57">
        <f>SUM(E22+E24)</f>
        <v>0</v>
      </c>
      <c r="F19" s="57">
        <f aca="true" t="shared" si="5" ref="F19:AJ19">SUM(F22+F24)</f>
        <v>0</v>
      </c>
      <c r="G19" s="57">
        <f t="shared" si="5"/>
        <v>0</v>
      </c>
      <c r="H19" s="57">
        <f t="shared" si="5"/>
        <v>0</v>
      </c>
      <c r="I19" s="57">
        <f t="shared" si="5"/>
        <v>0</v>
      </c>
      <c r="J19" s="57">
        <f t="shared" si="5"/>
        <v>0</v>
      </c>
      <c r="K19" s="57">
        <f t="shared" si="5"/>
        <v>0</v>
      </c>
      <c r="L19" s="57">
        <f t="shared" si="5"/>
        <v>0</v>
      </c>
      <c r="M19" s="57">
        <f t="shared" si="5"/>
        <v>0</v>
      </c>
      <c r="N19" s="57">
        <f t="shared" si="5"/>
        <v>0</v>
      </c>
      <c r="O19" s="57">
        <f t="shared" si="5"/>
        <v>0</v>
      </c>
      <c r="P19" s="57">
        <f t="shared" si="5"/>
        <v>0</v>
      </c>
      <c r="Q19" s="57">
        <f t="shared" si="5"/>
        <v>0</v>
      </c>
      <c r="R19" s="57">
        <f t="shared" si="5"/>
        <v>0</v>
      </c>
      <c r="S19" s="57">
        <f t="shared" si="5"/>
        <v>0</v>
      </c>
      <c r="T19" s="57">
        <f t="shared" si="5"/>
        <v>0</v>
      </c>
      <c r="U19" s="57">
        <f t="shared" si="5"/>
        <v>0</v>
      </c>
      <c r="V19" s="57">
        <f t="shared" si="5"/>
        <v>0</v>
      </c>
      <c r="W19" s="57">
        <f t="shared" si="5"/>
        <v>0</v>
      </c>
      <c r="X19" s="57">
        <f t="shared" si="5"/>
        <v>0</v>
      </c>
      <c r="Y19" s="57">
        <f t="shared" si="5"/>
        <v>0</v>
      </c>
      <c r="Z19" s="57">
        <f t="shared" si="5"/>
        <v>0</v>
      </c>
      <c r="AA19" s="57">
        <f t="shared" si="5"/>
        <v>0</v>
      </c>
      <c r="AB19" s="57">
        <f t="shared" si="5"/>
        <v>0</v>
      </c>
      <c r="AC19" s="57">
        <f t="shared" si="5"/>
        <v>0</v>
      </c>
      <c r="AD19" s="57">
        <f t="shared" si="5"/>
        <v>0</v>
      </c>
      <c r="AE19" s="57">
        <f t="shared" si="5"/>
        <v>0</v>
      </c>
      <c r="AF19" s="57">
        <f t="shared" si="5"/>
        <v>0</v>
      </c>
      <c r="AG19" s="57">
        <f t="shared" si="5"/>
        <v>0</v>
      </c>
      <c r="AH19" s="57">
        <f t="shared" si="5"/>
        <v>0</v>
      </c>
      <c r="AI19" s="57">
        <f t="shared" si="5"/>
        <v>0</v>
      </c>
      <c r="AJ19" s="57">
        <f t="shared" si="5"/>
        <v>0</v>
      </c>
      <c r="AK19" s="57">
        <f aca="true" t="shared" si="6" ref="AK19:AV19">SUM(AK22+AK24)</f>
        <v>0</v>
      </c>
      <c r="AL19" s="57">
        <f t="shared" si="6"/>
        <v>0</v>
      </c>
      <c r="AM19" s="57">
        <f t="shared" si="6"/>
        <v>0</v>
      </c>
      <c r="AN19" s="57">
        <f t="shared" si="6"/>
        <v>0</v>
      </c>
      <c r="AO19" s="57">
        <f t="shared" si="6"/>
        <v>0</v>
      </c>
      <c r="AP19" s="57">
        <f t="shared" si="6"/>
        <v>0</v>
      </c>
      <c r="AQ19" s="57">
        <f t="shared" si="6"/>
        <v>0</v>
      </c>
      <c r="AR19" s="57">
        <f t="shared" si="6"/>
        <v>0</v>
      </c>
      <c r="AS19" s="57">
        <f t="shared" si="6"/>
        <v>0</v>
      </c>
      <c r="AT19" s="57"/>
      <c r="AU19" s="57">
        <f t="shared" si="6"/>
        <v>0</v>
      </c>
      <c r="AV19" s="57">
        <f t="shared" si="6"/>
        <v>0</v>
      </c>
      <c r="AW19" s="57">
        <f t="shared" si="2"/>
        <v>0</v>
      </c>
    </row>
    <row r="20" spans="1:49" s="24" customFormat="1" ht="11.25" customHeight="1">
      <c r="A20" s="461"/>
      <c r="B20" s="482"/>
      <c r="C20" s="483"/>
      <c r="D20" s="57" t="s">
        <v>128</v>
      </c>
      <c r="E20" s="57">
        <f>SUM(E23+E25)</f>
        <v>0</v>
      </c>
      <c r="F20" s="57">
        <f aca="true" t="shared" si="7" ref="F20:AJ20">SUM(F23+F25)</f>
        <v>0</v>
      </c>
      <c r="G20" s="57">
        <f t="shared" si="7"/>
        <v>0</v>
      </c>
      <c r="H20" s="57">
        <f t="shared" si="7"/>
        <v>0</v>
      </c>
      <c r="I20" s="57">
        <f t="shared" si="7"/>
        <v>0</v>
      </c>
      <c r="J20" s="57">
        <f t="shared" si="7"/>
        <v>0</v>
      </c>
      <c r="K20" s="57">
        <f t="shared" si="7"/>
        <v>0</v>
      </c>
      <c r="L20" s="57">
        <f t="shared" si="7"/>
        <v>0</v>
      </c>
      <c r="M20" s="57">
        <f t="shared" si="7"/>
        <v>0</v>
      </c>
      <c r="N20" s="57">
        <f t="shared" si="7"/>
        <v>0</v>
      </c>
      <c r="O20" s="57">
        <f t="shared" si="7"/>
        <v>0</v>
      </c>
      <c r="P20" s="57">
        <f t="shared" si="7"/>
        <v>0</v>
      </c>
      <c r="Q20" s="57">
        <f t="shared" si="7"/>
        <v>0</v>
      </c>
      <c r="R20" s="57">
        <f t="shared" si="7"/>
        <v>0</v>
      </c>
      <c r="S20" s="57">
        <f t="shared" si="7"/>
        <v>0</v>
      </c>
      <c r="T20" s="57">
        <f t="shared" si="7"/>
        <v>0</v>
      </c>
      <c r="U20" s="57">
        <f t="shared" si="7"/>
        <v>0</v>
      </c>
      <c r="V20" s="57">
        <f t="shared" si="7"/>
        <v>0</v>
      </c>
      <c r="W20" s="57">
        <f t="shared" si="7"/>
        <v>0</v>
      </c>
      <c r="X20" s="57">
        <f t="shared" si="7"/>
        <v>0</v>
      </c>
      <c r="Y20" s="57">
        <f t="shared" si="7"/>
        <v>0</v>
      </c>
      <c r="Z20" s="57">
        <f t="shared" si="7"/>
        <v>0</v>
      </c>
      <c r="AA20" s="57">
        <f t="shared" si="7"/>
        <v>0</v>
      </c>
      <c r="AB20" s="57">
        <f t="shared" si="7"/>
        <v>0</v>
      </c>
      <c r="AC20" s="57">
        <f t="shared" si="7"/>
        <v>0</v>
      </c>
      <c r="AD20" s="57">
        <f t="shared" si="7"/>
        <v>0</v>
      </c>
      <c r="AE20" s="57">
        <f t="shared" si="7"/>
        <v>0</v>
      </c>
      <c r="AF20" s="57">
        <f t="shared" si="7"/>
        <v>0</v>
      </c>
      <c r="AG20" s="57">
        <f t="shared" si="7"/>
        <v>0</v>
      </c>
      <c r="AH20" s="57">
        <f t="shared" si="7"/>
        <v>0</v>
      </c>
      <c r="AI20" s="57">
        <f t="shared" si="7"/>
        <v>0</v>
      </c>
      <c r="AJ20" s="57">
        <f t="shared" si="7"/>
        <v>0</v>
      </c>
      <c r="AK20" s="57">
        <f aca="true" t="shared" si="8" ref="AK20:AV20">SUM(AK23+AK25)</f>
        <v>0</v>
      </c>
      <c r="AL20" s="57">
        <f t="shared" si="8"/>
        <v>0</v>
      </c>
      <c r="AM20" s="57">
        <f t="shared" si="8"/>
        <v>0</v>
      </c>
      <c r="AN20" s="57">
        <f t="shared" si="8"/>
        <v>0</v>
      </c>
      <c r="AO20" s="57">
        <f t="shared" si="8"/>
        <v>0</v>
      </c>
      <c r="AP20" s="57">
        <f t="shared" si="8"/>
        <v>0</v>
      </c>
      <c r="AQ20" s="57">
        <f t="shared" si="8"/>
        <v>0</v>
      </c>
      <c r="AR20" s="57">
        <f t="shared" si="8"/>
        <v>0</v>
      </c>
      <c r="AS20" s="57">
        <f t="shared" si="8"/>
        <v>0</v>
      </c>
      <c r="AT20" s="57"/>
      <c r="AU20" s="57">
        <f t="shared" si="8"/>
        <v>0</v>
      </c>
      <c r="AV20" s="57">
        <f t="shared" si="8"/>
        <v>0</v>
      </c>
      <c r="AW20" s="57">
        <f t="shared" si="2"/>
        <v>0</v>
      </c>
    </row>
    <row r="21" spans="1:49" s="24" customFormat="1" ht="11.25" customHeight="1">
      <c r="A21" s="461"/>
      <c r="B21" s="53"/>
      <c r="C21" s="75" t="s">
        <v>49</v>
      </c>
      <c r="D21" s="2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21"/>
      <c r="AV21" s="21"/>
      <c r="AW21" s="57">
        <f t="shared" si="2"/>
        <v>0</v>
      </c>
    </row>
    <row r="22" spans="1:49" s="39" customFormat="1" ht="11.25" customHeight="1">
      <c r="A22" s="461"/>
      <c r="B22" s="494" t="s">
        <v>81</v>
      </c>
      <c r="C22" s="481" t="s">
        <v>50</v>
      </c>
      <c r="D22" s="59" t="s">
        <v>127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>
        <v>0</v>
      </c>
      <c r="Z22" s="59">
        <v>0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7">
        <f t="shared" si="2"/>
        <v>0</v>
      </c>
    </row>
    <row r="23" spans="1:49" s="39" customFormat="1" ht="11.25" customHeight="1">
      <c r="A23" s="461"/>
      <c r="B23" s="494"/>
      <c r="C23" s="481"/>
      <c r="D23" s="59" t="s">
        <v>128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>
        <v>0</v>
      </c>
      <c r="Z23" s="59">
        <v>0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7">
        <f t="shared" si="2"/>
        <v>0</v>
      </c>
    </row>
    <row r="24" spans="1:49" s="39" customFormat="1" ht="11.25" customHeight="1">
      <c r="A24" s="461"/>
      <c r="B24" s="494" t="s">
        <v>82</v>
      </c>
      <c r="C24" s="481" t="s">
        <v>51</v>
      </c>
      <c r="D24" s="59" t="s">
        <v>127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>
        <v>0</v>
      </c>
      <c r="Z24" s="59">
        <v>0</v>
      </c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7">
        <f t="shared" si="2"/>
        <v>0</v>
      </c>
    </row>
    <row r="25" spans="1:49" s="39" customFormat="1" ht="11.25" customHeight="1">
      <c r="A25" s="461"/>
      <c r="B25" s="494"/>
      <c r="C25" s="481"/>
      <c r="D25" s="59" t="s">
        <v>128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>
        <v>0</v>
      </c>
      <c r="Z25" s="59">
        <v>0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7">
        <f t="shared" si="2"/>
        <v>0</v>
      </c>
    </row>
    <row r="26" spans="1:49" s="24" customFormat="1" ht="11.25" customHeight="1">
      <c r="A26" s="461"/>
      <c r="B26" s="482" t="s">
        <v>52</v>
      </c>
      <c r="C26" s="483" t="s">
        <v>53</v>
      </c>
      <c r="D26" s="57" t="s">
        <v>127</v>
      </c>
      <c r="E26" s="57">
        <f aca="true" t="shared" si="9" ref="E26:AJ26">SUM(E28+E51)</f>
        <v>12</v>
      </c>
      <c r="F26" s="57">
        <f t="shared" si="9"/>
        <v>32</v>
      </c>
      <c r="G26" s="57">
        <f t="shared" si="9"/>
        <v>32</v>
      </c>
      <c r="H26" s="57">
        <f t="shared" si="9"/>
        <v>32</v>
      </c>
      <c r="I26" s="57">
        <f t="shared" si="9"/>
        <v>32</v>
      </c>
      <c r="J26" s="57">
        <f t="shared" si="9"/>
        <v>32</v>
      </c>
      <c r="K26" s="57">
        <f t="shared" si="9"/>
        <v>32</v>
      </c>
      <c r="L26" s="57">
        <f t="shared" si="9"/>
        <v>32</v>
      </c>
      <c r="M26" s="57">
        <f t="shared" si="9"/>
        <v>32</v>
      </c>
      <c r="N26" s="57">
        <f t="shared" si="9"/>
        <v>32</v>
      </c>
      <c r="O26" s="57">
        <f t="shared" si="9"/>
        <v>32</v>
      </c>
      <c r="P26" s="57">
        <f t="shared" si="9"/>
        <v>32</v>
      </c>
      <c r="Q26" s="57">
        <f t="shared" si="9"/>
        <v>32</v>
      </c>
      <c r="R26" s="57">
        <f t="shared" si="9"/>
        <v>32</v>
      </c>
      <c r="S26" s="57">
        <f t="shared" si="9"/>
        <v>32</v>
      </c>
      <c r="T26" s="57">
        <f t="shared" si="9"/>
        <v>30</v>
      </c>
      <c r="U26" s="57">
        <f t="shared" si="9"/>
        <v>20</v>
      </c>
      <c r="V26" s="57">
        <f t="shared" si="9"/>
        <v>0</v>
      </c>
      <c r="W26" s="57">
        <f t="shared" si="9"/>
        <v>0</v>
      </c>
      <c r="X26" s="57">
        <f t="shared" si="9"/>
        <v>0</v>
      </c>
      <c r="Y26" s="57">
        <f t="shared" si="9"/>
        <v>0</v>
      </c>
      <c r="Z26" s="57">
        <f t="shared" si="9"/>
        <v>0</v>
      </c>
      <c r="AA26" s="57">
        <f t="shared" si="9"/>
        <v>0</v>
      </c>
      <c r="AB26" s="57">
        <f t="shared" si="9"/>
        <v>20</v>
      </c>
      <c r="AC26" s="57">
        <f t="shared" si="9"/>
        <v>18</v>
      </c>
      <c r="AD26" s="57">
        <f t="shared" si="9"/>
        <v>20</v>
      </c>
      <c r="AE26" s="57">
        <f t="shared" si="9"/>
        <v>18</v>
      </c>
      <c r="AF26" s="57">
        <f t="shared" si="9"/>
        <v>20</v>
      </c>
      <c r="AG26" s="57">
        <f t="shared" si="9"/>
        <v>18</v>
      </c>
      <c r="AH26" s="57">
        <f t="shared" si="9"/>
        <v>18</v>
      </c>
      <c r="AI26" s="57">
        <f t="shared" si="9"/>
        <v>0</v>
      </c>
      <c r="AJ26" s="57">
        <f t="shared" si="9"/>
        <v>0</v>
      </c>
      <c r="AK26" s="57">
        <f aca="true" t="shared" si="10" ref="AK26:AV26">SUM(AK28+AK51)</f>
        <v>0</v>
      </c>
      <c r="AL26" s="57">
        <f t="shared" si="10"/>
        <v>0</v>
      </c>
      <c r="AM26" s="57">
        <f t="shared" si="10"/>
        <v>0</v>
      </c>
      <c r="AN26" s="57">
        <f t="shared" si="10"/>
        <v>0</v>
      </c>
      <c r="AO26" s="57">
        <f t="shared" si="10"/>
        <v>0</v>
      </c>
      <c r="AP26" s="57">
        <f t="shared" si="10"/>
        <v>0</v>
      </c>
      <c r="AQ26" s="57">
        <f t="shared" si="10"/>
        <v>0</v>
      </c>
      <c r="AR26" s="57">
        <f t="shared" si="10"/>
        <v>0</v>
      </c>
      <c r="AS26" s="57">
        <f t="shared" si="10"/>
        <v>0</v>
      </c>
      <c r="AT26" s="57"/>
      <c r="AU26" s="57">
        <f t="shared" si="10"/>
        <v>0</v>
      </c>
      <c r="AV26" s="57">
        <f t="shared" si="10"/>
        <v>0</v>
      </c>
      <c r="AW26" s="57">
        <f t="shared" si="2"/>
        <v>642</v>
      </c>
    </row>
    <row r="27" spans="1:49" s="24" customFormat="1" ht="11.25" customHeight="1">
      <c r="A27" s="461"/>
      <c r="B27" s="482"/>
      <c r="C27" s="483"/>
      <c r="D27" s="57" t="s">
        <v>128</v>
      </c>
      <c r="E27" s="57">
        <f aca="true" t="shared" si="11" ref="E27:AJ27">SUM(E29+E52)</f>
        <v>6</v>
      </c>
      <c r="F27" s="57">
        <f t="shared" si="11"/>
        <v>14</v>
      </c>
      <c r="G27" s="57">
        <f t="shared" si="11"/>
        <v>16</v>
      </c>
      <c r="H27" s="57">
        <f t="shared" si="11"/>
        <v>14</v>
      </c>
      <c r="I27" s="57">
        <f t="shared" si="11"/>
        <v>16</v>
      </c>
      <c r="J27" s="57">
        <f t="shared" si="11"/>
        <v>14</v>
      </c>
      <c r="K27" s="57">
        <f t="shared" si="11"/>
        <v>16</v>
      </c>
      <c r="L27" s="57">
        <f t="shared" si="11"/>
        <v>14</v>
      </c>
      <c r="M27" s="57">
        <f t="shared" si="11"/>
        <v>16</v>
      </c>
      <c r="N27" s="57">
        <f t="shared" si="11"/>
        <v>14</v>
      </c>
      <c r="O27" s="57">
        <f t="shared" si="11"/>
        <v>16</v>
      </c>
      <c r="P27" s="57">
        <f t="shared" si="11"/>
        <v>14</v>
      </c>
      <c r="Q27" s="57">
        <f t="shared" si="11"/>
        <v>14</v>
      </c>
      <c r="R27" s="57">
        <f t="shared" si="11"/>
        <v>14</v>
      </c>
      <c r="S27" s="57">
        <f t="shared" si="11"/>
        <v>14</v>
      </c>
      <c r="T27" s="57">
        <f t="shared" si="11"/>
        <v>14</v>
      </c>
      <c r="U27" s="57">
        <f t="shared" si="11"/>
        <v>10</v>
      </c>
      <c r="V27" s="57">
        <f t="shared" si="11"/>
        <v>0</v>
      </c>
      <c r="W27" s="57">
        <f t="shared" si="11"/>
        <v>0</v>
      </c>
      <c r="X27" s="57">
        <f t="shared" si="11"/>
        <v>0</v>
      </c>
      <c r="Y27" s="57">
        <f t="shared" si="11"/>
        <v>0</v>
      </c>
      <c r="Z27" s="57">
        <f t="shared" si="11"/>
        <v>0</v>
      </c>
      <c r="AA27" s="57">
        <f t="shared" si="11"/>
        <v>0</v>
      </c>
      <c r="AB27" s="57">
        <f t="shared" si="11"/>
        <v>12</v>
      </c>
      <c r="AC27" s="57">
        <f t="shared" si="11"/>
        <v>10</v>
      </c>
      <c r="AD27" s="57">
        <f t="shared" si="11"/>
        <v>12</v>
      </c>
      <c r="AE27" s="57">
        <f t="shared" si="11"/>
        <v>10</v>
      </c>
      <c r="AF27" s="57">
        <f t="shared" si="11"/>
        <v>10</v>
      </c>
      <c r="AG27" s="57">
        <f t="shared" si="11"/>
        <v>10</v>
      </c>
      <c r="AH27" s="57">
        <f t="shared" si="11"/>
        <v>10</v>
      </c>
      <c r="AI27" s="57">
        <f t="shared" si="11"/>
        <v>0</v>
      </c>
      <c r="AJ27" s="57">
        <f t="shared" si="11"/>
        <v>0</v>
      </c>
      <c r="AK27" s="57">
        <f aca="true" t="shared" si="12" ref="AK27:AV27">SUM(AK29+AK52)</f>
        <v>0</v>
      </c>
      <c r="AL27" s="57">
        <f t="shared" si="12"/>
        <v>0</v>
      </c>
      <c r="AM27" s="57">
        <f t="shared" si="12"/>
        <v>0</v>
      </c>
      <c r="AN27" s="57">
        <f t="shared" si="12"/>
        <v>0</v>
      </c>
      <c r="AO27" s="57">
        <f t="shared" si="12"/>
        <v>0</v>
      </c>
      <c r="AP27" s="57">
        <f t="shared" si="12"/>
        <v>0</v>
      </c>
      <c r="AQ27" s="57">
        <f t="shared" si="12"/>
        <v>0</v>
      </c>
      <c r="AR27" s="57">
        <f t="shared" si="12"/>
        <v>0</v>
      </c>
      <c r="AS27" s="57">
        <f t="shared" si="12"/>
        <v>0</v>
      </c>
      <c r="AT27" s="57"/>
      <c r="AU27" s="57">
        <f t="shared" si="12"/>
        <v>0</v>
      </c>
      <c r="AV27" s="57">
        <f t="shared" si="12"/>
        <v>0</v>
      </c>
      <c r="AW27" s="57">
        <f t="shared" si="2"/>
        <v>310</v>
      </c>
    </row>
    <row r="28" spans="1:49" s="24" customFormat="1" ht="11.25" customHeight="1">
      <c r="A28" s="461"/>
      <c r="B28" s="482" t="s">
        <v>54</v>
      </c>
      <c r="C28" s="483" t="s">
        <v>55</v>
      </c>
      <c r="D28" s="57" t="s">
        <v>127</v>
      </c>
      <c r="E28" s="57">
        <f>SUM(E31+E33+E35+E37+E39+E41+E43+E45+E47+E49)</f>
        <v>0</v>
      </c>
      <c r="F28" s="57">
        <f aca="true" t="shared" si="13" ref="F28:AJ28">SUM(F31+F33+F35+F37+F39+F41+F43+F45+F47+F49)</f>
        <v>18</v>
      </c>
      <c r="G28" s="57">
        <f t="shared" si="13"/>
        <v>20</v>
      </c>
      <c r="H28" s="57">
        <f t="shared" si="13"/>
        <v>18</v>
      </c>
      <c r="I28" s="57">
        <f t="shared" si="13"/>
        <v>20</v>
      </c>
      <c r="J28" s="57">
        <f t="shared" si="13"/>
        <v>16</v>
      </c>
      <c r="K28" s="57">
        <f t="shared" si="13"/>
        <v>20</v>
      </c>
      <c r="L28" s="57">
        <f t="shared" si="13"/>
        <v>16</v>
      </c>
      <c r="M28" s="57">
        <f t="shared" si="13"/>
        <v>18</v>
      </c>
      <c r="N28" s="57">
        <f t="shared" si="13"/>
        <v>18</v>
      </c>
      <c r="O28" s="57">
        <f t="shared" si="13"/>
        <v>18</v>
      </c>
      <c r="P28" s="57">
        <f t="shared" si="13"/>
        <v>20</v>
      </c>
      <c r="Q28" s="57">
        <f t="shared" si="13"/>
        <v>18</v>
      </c>
      <c r="R28" s="57">
        <f t="shared" si="13"/>
        <v>20</v>
      </c>
      <c r="S28" s="57">
        <f t="shared" si="13"/>
        <v>18</v>
      </c>
      <c r="T28" s="57">
        <f t="shared" si="13"/>
        <v>18</v>
      </c>
      <c r="U28" s="57">
        <f t="shared" si="13"/>
        <v>18</v>
      </c>
      <c r="V28" s="57">
        <f t="shared" si="13"/>
        <v>0</v>
      </c>
      <c r="W28" s="57">
        <f t="shared" si="13"/>
        <v>0</v>
      </c>
      <c r="X28" s="57">
        <f t="shared" si="13"/>
        <v>0</v>
      </c>
      <c r="Y28" s="57">
        <f t="shared" si="13"/>
        <v>0</v>
      </c>
      <c r="Z28" s="57">
        <f t="shared" si="13"/>
        <v>0</v>
      </c>
      <c r="AA28" s="57">
        <f t="shared" si="13"/>
        <v>0</v>
      </c>
      <c r="AB28" s="57">
        <f t="shared" si="13"/>
        <v>0</v>
      </c>
      <c r="AC28" s="57">
        <f t="shared" si="13"/>
        <v>0</v>
      </c>
      <c r="AD28" s="57">
        <f t="shared" si="13"/>
        <v>0</v>
      </c>
      <c r="AE28" s="57">
        <f t="shared" si="13"/>
        <v>0</v>
      </c>
      <c r="AF28" s="57">
        <f t="shared" si="13"/>
        <v>0</v>
      </c>
      <c r="AG28" s="57">
        <f t="shared" si="13"/>
        <v>0</v>
      </c>
      <c r="AH28" s="57">
        <f t="shared" si="13"/>
        <v>0</v>
      </c>
      <c r="AI28" s="57">
        <f t="shared" si="13"/>
        <v>0</v>
      </c>
      <c r="AJ28" s="57">
        <f t="shared" si="13"/>
        <v>0</v>
      </c>
      <c r="AK28" s="57">
        <f aca="true" t="shared" si="14" ref="AK28:AV28">SUM(AK31+AK33+AK35+AK37+AK39+AK41+AK43+AK45+AK47+AK49)</f>
        <v>0</v>
      </c>
      <c r="AL28" s="57">
        <f t="shared" si="14"/>
        <v>0</v>
      </c>
      <c r="AM28" s="57">
        <f t="shared" si="14"/>
        <v>0</v>
      </c>
      <c r="AN28" s="57">
        <f t="shared" si="14"/>
        <v>0</v>
      </c>
      <c r="AO28" s="57">
        <f t="shared" si="14"/>
        <v>0</v>
      </c>
      <c r="AP28" s="57">
        <f t="shared" si="14"/>
        <v>0</v>
      </c>
      <c r="AQ28" s="57">
        <f t="shared" si="14"/>
        <v>0</v>
      </c>
      <c r="AR28" s="57">
        <f t="shared" si="14"/>
        <v>0</v>
      </c>
      <c r="AS28" s="57">
        <f t="shared" si="14"/>
        <v>0</v>
      </c>
      <c r="AT28" s="57"/>
      <c r="AU28" s="57">
        <f t="shared" si="14"/>
        <v>0</v>
      </c>
      <c r="AV28" s="57">
        <f t="shared" si="14"/>
        <v>0</v>
      </c>
      <c r="AW28" s="57">
        <f t="shared" si="2"/>
        <v>294</v>
      </c>
    </row>
    <row r="29" spans="1:49" s="24" customFormat="1" ht="11.25" customHeight="1">
      <c r="A29" s="461"/>
      <c r="B29" s="482"/>
      <c r="C29" s="483"/>
      <c r="D29" s="57" t="s">
        <v>128</v>
      </c>
      <c r="E29" s="57">
        <f>SUM(E32+E34+E36+E38+E40+E42+E44+E46+E48+E50)</f>
        <v>0</v>
      </c>
      <c r="F29" s="57">
        <f aca="true" t="shared" si="15" ref="F29:AJ29">SUM(F32+F34+F36+F38+F40+F42+F44+F46+F48+F50)</f>
        <v>8</v>
      </c>
      <c r="G29" s="57">
        <f t="shared" si="15"/>
        <v>8</v>
      </c>
      <c r="H29" s="57">
        <f t="shared" si="15"/>
        <v>8</v>
      </c>
      <c r="I29" s="57">
        <f t="shared" si="15"/>
        <v>8</v>
      </c>
      <c r="J29" s="57">
        <f t="shared" si="15"/>
        <v>10</v>
      </c>
      <c r="K29" s="57">
        <f t="shared" si="15"/>
        <v>8</v>
      </c>
      <c r="L29" s="57">
        <f t="shared" si="15"/>
        <v>10</v>
      </c>
      <c r="M29" s="57">
        <f t="shared" si="15"/>
        <v>8</v>
      </c>
      <c r="N29" s="57">
        <f t="shared" si="15"/>
        <v>8</v>
      </c>
      <c r="O29" s="57">
        <f t="shared" si="15"/>
        <v>8</v>
      </c>
      <c r="P29" s="57">
        <f t="shared" si="15"/>
        <v>6</v>
      </c>
      <c r="Q29" s="57">
        <f t="shared" si="15"/>
        <v>8</v>
      </c>
      <c r="R29" s="57">
        <f t="shared" si="15"/>
        <v>6</v>
      </c>
      <c r="S29" s="57">
        <f t="shared" si="15"/>
        <v>8</v>
      </c>
      <c r="T29" s="57">
        <f t="shared" si="15"/>
        <v>4</v>
      </c>
      <c r="U29" s="57">
        <f t="shared" si="15"/>
        <v>8</v>
      </c>
      <c r="V29" s="57">
        <f t="shared" si="15"/>
        <v>0</v>
      </c>
      <c r="W29" s="57">
        <f t="shared" si="15"/>
        <v>0</v>
      </c>
      <c r="X29" s="57">
        <f t="shared" si="15"/>
        <v>0</v>
      </c>
      <c r="Y29" s="57">
        <f t="shared" si="15"/>
        <v>0</v>
      </c>
      <c r="Z29" s="57">
        <f t="shared" si="15"/>
        <v>0</v>
      </c>
      <c r="AA29" s="57">
        <f t="shared" si="15"/>
        <v>0</v>
      </c>
      <c r="AB29" s="57">
        <f t="shared" si="15"/>
        <v>0</v>
      </c>
      <c r="AC29" s="57">
        <f t="shared" si="15"/>
        <v>0</v>
      </c>
      <c r="AD29" s="57">
        <f t="shared" si="15"/>
        <v>0</v>
      </c>
      <c r="AE29" s="57">
        <f t="shared" si="15"/>
        <v>0</v>
      </c>
      <c r="AF29" s="57">
        <f t="shared" si="15"/>
        <v>0</v>
      </c>
      <c r="AG29" s="57">
        <f t="shared" si="15"/>
        <v>0</v>
      </c>
      <c r="AH29" s="57">
        <f t="shared" si="15"/>
        <v>0</v>
      </c>
      <c r="AI29" s="57">
        <f t="shared" si="15"/>
        <v>0</v>
      </c>
      <c r="AJ29" s="57">
        <f t="shared" si="15"/>
        <v>0</v>
      </c>
      <c r="AK29" s="57">
        <f aca="true" t="shared" si="16" ref="AK29:AV29">SUM(AK32+AK34+AK36+AK38+AK40+AK42+AK44+AK46+AK48+AK50)</f>
        <v>0</v>
      </c>
      <c r="AL29" s="57">
        <f t="shared" si="16"/>
        <v>0</v>
      </c>
      <c r="AM29" s="57">
        <f t="shared" si="16"/>
        <v>0</v>
      </c>
      <c r="AN29" s="57">
        <f t="shared" si="16"/>
        <v>0</v>
      </c>
      <c r="AO29" s="57">
        <f t="shared" si="16"/>
        <v>0</v>
      </c>
      <c r="AP29" s="57">
        <f t="shared" si="16"/>
        <v>0</v>
      </c>
      <c r="AQ29" s="57">
        <f t="shared" si="16"/>
        <v>0</v>
      </c>
      <c r="AR29" s="57">
        <f t="shared" si="16"/>
        <v>0</v>
      </c>
      <c r="AS29" s="57">
        <f t="shared" si="16"/>
        <v>0</v>
      </c>
      <c r="AT29" s="57"/>
      <c r="AU29" s="57">
        <f t="shared" si="16"/>
        <v>0</v>
      </c>
      <c r="AV29" s="57">
        <f t="shared" si="16"/>
        <v>0</v>
      </c>
      <c r="AW29" s="57">
        <f t="shared" si="2"/>
        <v>124</v>
      </c>
    </row>
    <row r="30" spans="1:49" s="24" customFormat="1" ht="11.25" customHeight="1">
      <c r="A30" s="461"/>
      <c r="B30" s="53"/>
      <c r="C30" s="75" t="s">
        <v>134</v>
      </c>
      <c r="D30" s="2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7">
        <f t="shared" si="2"/>
        <v>0</v>
      </c>
    </row>
    <row r="31" spans="1:49" s="39" customFormat="1" ht="11.25" customHeight="1">
      <c r="A31" s="461"/>
      <c r="B31" s="495" t="s">
        <v>153</v>
      </c>
      <c r="C31" s="492" t="s">
        <v>56</v>
      </c>
      <c r="D31" s="59" t="s">
        <v>127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>
        <v>0</v>
      </c>
      <c r="Z31" s="59">
        <v>0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7">
        <f t="shared" si="2"/>
        <v>0</v>
      </c>
    </row>
    <row r="32" spans="1:49" s="39" customFormat="1" ht="11.25" customHeight="1">
      <c r="A32" s="461"/>
      <c r="B32" s="496"/>
      <c r="C32" s="493"/>
      <c r="D32" s="59" t="s">
        <v>128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>
        <v>0</v>
      </c>
      <c r="Z32" s="59">
        <v>0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7">
        <f t="shared" si="2"/>
        <v>0</v>
      </c>
    </row>
    <row r="33" spans="1:49" s="39" customFormat="1" ht="11.25" customHeight="1">
      <c r="A33" s="461"/>
      <c r="B33" s="495" t="s">
        <v>154</v>
      </c>
      <c r="C33" s="492" t="s">
        <v>58</v>
      </c>
      <c r="D33" s="59" t="s">
        <v>127</v>
      </c>
      <c r="E33" s="59"/>
      <c r="F33" s="59">
        <v>2</v>
      </c>
      <c r="G33" s="59">
        <v>4</v>
      </c>
      <c r="H33" s="59">
        <v>2</v>
      </c>
      <c r="I33" s="59">
        <v>4</v>
      </c>
      <c r="J33" s="59">
        <v>2</v>
      </c>
      <c r="K33" s="59">
        <v>4</v>
      </c>
      <c r="L33" s="59">
        <v>2</v>
      </c>
      <c r="M33" s="59">
        <v>4</v>
      </c>
      <c r="N33" s="59">
        <v>4</v>
      </c>
      <c r="O33" s="59">
        <v>4</v>
      </c>
      <c r="P33" s="59">
        <v>4</v>
      </c>
      <c r="Q33" s="59">
        <v>4</v>
      </c>
      <c r="R33" s="59">
        <v>4</v>
      </c>
      <c r="S33" s="59">
        <v>4</v>
      </c>
      <c r="T33" s="59">
        <v>2</v>
      </c>
      <c r="U33" s="59">
        <v>4</v>
      </c>
      <c r="V33" s="59"/>
      <c r="W33" s="59"/>
      <c r="X33" s="59"/>
      <c r="Y33" s="59">
        <v>0</v>
      </c>
      <c r="Z33" s="59">
        <v>0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7">
        <f t="shared" si="2"/>
        <v>54</v>
      </c>
    </row>
    <row r="34" spans="1:49" s="39" customFormat="1" ht="11.25" customHeight="1">
      <c r="A34" s="461"/>
      <c r="B34" s="496"/>
      <c r="C34" s="493"/>
      <c r="D34" s="59" t="s">
        <v>128</v>
      </c>
      <c r="E34" s="59"/>
      <c r="F34" s="59"/>
      <c r="G34" s="59">
        <v>2</v>
      </c>
      <c r="H34" s="59"/>
      <c r="I34" s="59">
        <v>2</v>
      </c>
      <c r="J34" s="59">
        <v>2</v>
      </c>
      <c r="K34" s="59">
        <v>2</v>
      </c>
      <c r="L34" s="59">
        <v>2</v>
      </c>
      <c r="M34" s="59">
        <v>2</v>
      </c>
      <c r="N34" s="59">
        <v>2</v>
      </c>
      <c r="O34" s="59">
        <v>2</v>
      </c>
      <c r="P34" s="59"/>
      <c r="Q34" s="59">
        <v>2</v>
      </c>
      <c r="R34" s="59"/>
      <c r="S34" s="59">
        <v>2</v>
      </c>
      <c r="T34" s="59"/>
      <c r="U34" s="59">
        <v>2</v>
      </c>
      <c r="V34" s="59"/>
      <c r="W34" s="59"/>
      <c r="X34" s="59"/>
      <c r="Y34" s="59">
        <v>0</v>
      </c>
      <c r="Z34" s="59">
        <v>0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7">
        <f t="shared" si="2"/>
        <v>22</v>
      </c>
    </row>
    <row r="35" spans="1:49" s="39" customFormat="1" ht="11.25" customHeight="1">
      <c r="A35" s="461"/>
      <c r="B35" s="495" t="s">
        <v>155</v>
      </c>
      <c r="C35" s="492" t="s">
        <v>166</v>
      </c>
      <c r="D35" s="59" t="s">
        <v>127</v>
      </c>
      <c r="E35" s="5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59"/>
      <c r="X35" s="59"/>
      <c r="Y35" s="59">
        <v>0</v>
      </c>
      <c r="Z35" s="59">
        <v>0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7">
        <f t="shared" si="2"/>
        <v>0</v>
      </c>
    </row>
    <row r="36" spans="1:49" s="39" customFormat="1" ht="11.25" customHeight="1">
      <c r="A36" s="461"/>
      <c r="B36" s="496"/>
      <c r="C36" s="493"/>
      <c r="D36" s="59" t="s">
        <v>128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>
        <v>0</v>
      </c>
      <c r="Z36" s="59">
        <v>0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7">
        <f t="shared" si="2"/>
        <v>0</v>
      </c>
    </row>
    <row r="37" spans="1:49" s="39" customFormat="1" ht="11.25" customHeight="1">
      <c r="A37" s="461"/>
      <c r="B37" s="495" t="s">
        <v>156</v>
      </c>
      <c r="C37" s="492" t="s">
        <v>59</v>
      </c>
      <c r="D37" s="59" t="s">
        <v>127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>
        <v>0</v>
      </c>
      <c r="Z37" s="59">
        <v>0</v>
      </c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7">
        <f t="shared" si="2"/>
        <v>0</v>
      </c>
    </row>
    <row r="38" spans="1:49" s="39" customFormat="1" ht="11.25" customHeight="1">
      <c r="A38" s="461"/>
      <c r="B38" s="496"/>
      <c r="C38" s="493"/>
      <c r="D38" s="59" t="s">
        <v>128</v>
      </c>
      <c r="E38" s="59"/>
      <c r="F38" s="59"/>
      <c r="G38" s="59"/>
      <c r="H38" s="59"/>
      <c r="I38" s="59"/>
      <c r="J38" s="59"/>
      <c r="K38" s="61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>
        <v>0</v>
      </c>
      <c r="Z38" s="59">
        <v>0</v>
      </c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7">
        <f t="shared" si="2"/>
        <v>0</v>
      </c>
    </row>
    <row r="39" spans="1:49" s="39" customFormat="1" ht="11.25" customHeight="1">
      <c r="A39" s="461"/>
      <c r="B39" s="495" t="s">
        <v>157</v>
      </c>
      <c r="C39" s="492" t="s">
        <v>60</v>
      </c>
      <c r="D39" s="59" t="s">
        <v>127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>
        <v>0</v>
      </c>
      <c r="Z39" s="59">
        <v>0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7">
        <f t="shared" si="2"/>
        <v>0</v>
      </c>
    </row>
    <row r="40" spans="1:49" s="39" customFormat="1" ht="11.25" customHeight="1">
      <c r="A40" s="461"/>
      <c r="B40" s="496"/>
      <c r="C40" s="493"/>
      <c r="D40" s="59" t="s">
        <v>128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>
        <v>0</v>
      </c>
      <c r="Z40" s="59">
        <v>0</v>
      </c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7">
        <f aca="true" t="shared" si="17" ref="AW40:AW71">SUM(E40:AV40)</f>
        <v>0</v>
      </c>
    </row>
    <row r="41" spans="1:49" s="24" customFormat="1" ht="11.25" customHeight="1">
      <c r="A41" s="461"/>
      <c r="B41" s="495" t="s">
        <v>158</v>
      </c>
      <c r="C41" s="471" t="s">
        <v>61</v>
      </c>
      <c r="D41" s="21" t="s">
        <v>127</v>
      </c>
      <c r="E41" s="59"/>
      <c r="F41" s="59">
        <v>4</v>
      </c>
      <c r="G41" s="59">
        <v>4</v>
      </c>
      <c r="H41" s="59">
        <v>4</v>
      </c>
      <c r="I41" s="59">
        <v>4</v>
      </c>
      <c r="J41" s="59">
        <v>4</v>
      </c>
      <c r="K41" s="59">
        <v>4</v>
      </c>
      <c r="L41" s="59">
        <v>4</v>
      </c>
      <c r="M41" s="59">
        <v>4</v>
      </c>
      <c r="N41" s="59">
        <v>4</v>
      </c>
      <c r="O41" s="59">
        <v>4</v>
      </c>
      <c r="P41" s="59">
        <v>4</v>
      </c>
      <c r="Q41" s="59">
        <v>4</v>
      </c>
      <c r="R41" s="59">
        <v>4</v>
      </c>
      <c r="S41" s="59">
        <v>4</v>
      </c>
      <c r="T41" s="59">
        <v>4</v>
      </c>
      <c r="U41" s="59">
        <v>4</v>
      </c>
      <c r="V41" s="59"/>
      <c r="W41" s="59"/>
      <c r="X41" s="59"/>
      <c r="Y41" s="59">
        <v>0</v>
      </c>
      <c r="Z41" s="59">
        <v>0</v>
      </c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7">
        <f t="shared" si="17"/>
        <v>64</v>
      </c>
    </row>
    <row r="42" spans="1:49" s="24" customFormat="1" ht="11.25" customHeight="1">
      <c r="A42" s="461"/>
      <c r="B42" s="496"/>
      <c r="C42" s="472"/>
      <c r="D42" s="21" t="s">
        <v>128</v>
      </c>
      <c r="E42" s="59"/>
      <c r="F42" s="59">
        <v>2</v>
      </c>
      <c r="G42" s="59"/>
      <c r="H42" s="59">
        <v>2</v>
      </c>
      <c r="I42" s="59"/>
      <c r="J42" s="59">
        <v>2</v>
      </c>
      <c r="K42" s="59"/>
      <c r="L42" s="59">
        <v>2</v>
      </c>
      <c r="M42" s="59"/>
      <c r="N42" s="59">
        <v>2</v>
      </c>
      <c r="O42" s="59"/>
      <c r="P42" s="59">
        <v>2</v>
      </c>
      <c r="Q42" s="59"/>
      <c r="R42" s="59">
        <v>2</v>
      </c>
      <c r="S42" s="59"/>
      <c r="T42" s="59"/>
      <c r="U42" s="59"/>
      <c r="V42" s="59"/>
      <c r="W42" s="59"/>
      <c r="X42" s="59"/>
      <c r="Y42" s="59">
        <v>0</v>
      </c>
      <c r="Z42" s="59">
        <v>0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7">
        <f t="shared" si="17"/>
        <v>14</v>
      </c>
    </row>
    <row r="43" spans="1:49" s="24" customFormat="1" ht="11.25" customHeight="1">
      <c r="A43" s="461"/>
      <c r="B43" s="495" t="s">
        <v>159</v>
      </c>
      <c r="C43" s="471" t="s">
        <v>168</v>
      </c>
      <c r="D43" s="21" t="s">
        <v>127</v>
      </c>
      <c r="E43" s="59"/>
      <c r="F43" s="59">
        <v>4</v>
      </c>
      <c r="G43" s="59">
        <v>4</v>
      </c>
      <c r="H43" s="59">
        <v>4</v>
      </c>
      <c r="I43" s="59">
        <v>4</v>
      </c>
      <c r="J43" s="59">
        <v>4</v>
      </c>
      <c r="K43" s="59">
        <v>4</v>
      </c>
      <c r="L43" s="59">
        <v>4</v>
      </c>
      <c r="M43" s="59">
        <v>2</v>
      </c>
      <c r="N43" s="59">
        <v>4</v>
      </c>
      <c r="O43" s="59">
        <v>2</v>
      </c>
      <c r="P43" s="59">
        <v>4</v>
      </c>
      <c r="Q43" s="59">
        <v>2</v>
      </c>
      <c r="R43" s="59">
        <v>4</v>
      </c>
      <c r="S43" s="59">
        <v>2</v>
      </c>
      <c r="T43" s="59">
        <v>4</v>
      </c>
      <c r="U43" s="59">
        <v>2</v>
      </c>
      <c r="V43" s="59"/>
      <c r="W43" s="59"/>
      <c r="X43" s="59"/>
      <c r="Y43" s="59">
        <v>0</v>
      </c>
      <c r="Z43" s="59">
        <v>0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7">
        <f t="shared" si="17"/>
        <v>54</v>
      </c>
    </row>
    <row r="44" spans="1:49" s="24" customFormat="1" ht="11.25" customHeight="1">
      <c r="A44" s="461"/>
      <c r="B44" s="496"/>
      <c r="C44" s="472"/>
      <c r="D44" s="21" t="s">
        <v>128</v>
      </c>
      <c r="E44" s="59"/>
      <c r="F44" s="59">
        <v>2</v>
      </c>
      <c r="G44" s="59">
        <v>2</v>
      </c>
      <c r="H44" s="59"/>
      <c r="I44" s="59">
        <v>2</v>
      </c>
      <c r="J44" s="59"/>
      <c r="K44" s="59">
        <v>2</v>
      </c>
      <c r="L44" s="59"/>
      <c r="M44" s="59">
        <v>2</v>
      </c>
      <c r="N44" s="59"/>
      <c r="O44" s="59">
        <v>2</v>
      </c>
      <c r="P44" s="59"/>
      <c r="Q44" s="59">
        <v>2</v>
      </c>
      <c r="R44" s="59"/>
      <c r="S44" s="59">
        <v>2</v>
      </c>
      <c r="T44" s="59"/>
      <c r="U44" s="59">
        <v>2</v>
      </c>
      <c r="V44" s="59"/>
      <c r="W44" s="59"/>
      <c r="X44" s="59"/>
      <c r="Y44" s="59">
        <v>0</v>
      </c>
      <c r="Z44" s="59">
        <v>0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7">
        <f t="shared" si="17"/>
        <v>18</v>
      </c>
    </row>
    <row r="45" spans="1:49" s="39" customFormat="1" ht="11.25" customHeight="1">
      <c r="A45" s="461"/>
      <c r="B45" s="495" t="s">
        <v>160</v>
      </c>
      <c r="C45" s="492" t="s">
        <v>167</v>
      </c>
      <c r="D45" s="59" t="s">
        <v>127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>
        <v>0</v>
      </c>
      <c r="Z45" s="59">
        <v>0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7">
        <f t="shared" si="17"/>
        <v>0</v>
      </c>
    </row>
    <row r="46" spans="1:49" s="39" customFormat="1" ht="11.25" customHeight="1">
      <c r="A46" s="461"/>
      <c r="B46" s="496"/>
      <c r="C46" s="493"/>
      <c r="D46" s="59" t="s">
        <v>128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>
        <v>0</v>
      </c>
      <c r="Z46" s="59">
        <v>0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7">
        <f t="shared" si="17"/>
        <v>0</v>
      </c>
    </row>
    <row r="47" spans="1:49" s="24" customFormat="1" ht="11.25" customHeight="1">
      <c r="A47" s="461"/>
      <c r="B47" s="495" t="s">
        <v>161</v>
      </c>
      <c r="C47" s="471" t="s">
        <v>170</v>
      </c>
      <c r="D47" s="21" t="s">
        <v>127</v>
      </c>
      <c r="E47" s="59"/>
      <c r="F47" s="59">
        <v>2</v>
      </c>
      <c r="G47" s="59">
        <v>4</v>
      </c>
      <c r="H47" s="59">
        <v>2</v>
      </c>
      <c r="I47" s="59">
        <v>4</v>
      </c>
      <c r="J47" s="59">
        <v>2</v>
      </c>
      <c r="K47" s="59">
        <v>4</v>
      </c>
      <c r="L47" s="59">
        <v>2</v>
      </c>
      <c r="M47" s="59">
        <v>4</v>
      </c>
      <c r="N47" s="59">
        <v>2</v>
      </c>
      <c r="O47" s="59">
        <v>4</v>
      </c>
      <c r="P47" s="59">
        <v>4</v>
      </c>
      <c r="Q47" s="59">
        <v>4</v>
      </c>
      <c r="R47" s="59">
        <v>4</v>
      </c>
      <c r="S47" s="59">
        <v>4</v>
      </c>
      <c r="T47" s="59">
        <v>4</v>
      </c>
      <c r="U47" s="59">
        <v>4</v>
      </c>
      <c r="V47" s="59"/>
      <c r="W47" s="59"/>
      <c r="X47" s="59"/>
      <c r="Y47" s="59">
        <v>0</v>
      </c>
      <c r="Z47" s="59">
        <v>0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7">
        <f t="shared" si="17"/>
        <v>54</v>
      </c>
    </row>
    <row r="48" spans="1:49" s="24" customFormat="1" ht="11.25" customHeight="1">
      <c r="A48" s="461"/>
      <c r="B48" s="496"/>
      <c r="C48" s="472"/>
      <c r="D48" s="21" t="s">
        <v>128</v>
      </c>
      <c r="E48" s="59"/>
      <c r="F48" s="59">
        <v>2</v>
      </c>
      <c r="G48" s="59">
        <v>2</v>
      </c>
      <c r="H48" s="59">
        <v>4</v>
      </c>
      <c r="I48" s="59">
        <v>2</v>
      </c>
      <c r="J48" s="59">
        <v>4</v>
      </c>
      <c r="K48" s="59">
        <v>2</v>
      </c>
      <c r="L48" s="59">
        <v>2</v>
      </c>
      <c r="M48" s="59">
        <v>2</v>
      </c>
      <c r="N48" s="59">
        <v>2</v>
      </c>
      <c r="O48" s="59">
        <v>2</v>
      </c>
      <c r="P48" s="59">
        <v>2</v>
      </c>
      <c r="Q48" s="59">
        <v>2</v>
      </c>
      <c r="R48" s="59">
        <v>2</v>
      </c>
      <c r="S48" s="59">
        <v>2</v>
      </c>
      <c r="T48" s="59">
        <v>2</v>
      </c>
      <c r="U48" s="59">
        <v>2</v>
      </c>
      <c r="V48" s="59"/>
      <c r="W48" s="59"/>
      <c r="X48" s="59"/>
      <c r="Y48" s="59">
        <v>0</v>
      </c>
      <c r="Z48" s="59">
        <v>0</v>
      </c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7">
        <f t="shared" si="17"/>
        <v>36</v>
      </c>
    </row>
    <row r="49" spans="1:49" s="24" customFormat="1" ht="11.25" customHeight="1">
      <c r="A49" s="461"/>
      <c r="B49" s="495" t="s">
        <v>162</v>
      </c>
      <c r="C49" s="471" t="s">
        <v>62</v>
      </c>
      <c r="D49" s="21" t="s">
        <v>127</v>
      </c>
      <c r="E49" s="59"/>
      <c r="F49" s="59">
        <v>6</v>
      </c>
      <c r="G49" s="59">
        <v>4</v>
      </c>
      <c r="H49" s="59">
        <v>6</v>
      </c>
      <c r="I49" s="59">
        <v>4</v>
      </c>
      <c r="J49" s="59">
        <v>4</v>
      </c>
      <c r="K49" s="59">
        <v>4</v>
      </c>
      <c r="L49" s="59">
        <v>4</v>
      </c>
      <c r="M49" s="59">
        <v>4</v>
      </c>
      <c r="N49" s="59">
        <v>4</v>
      </c>
      <c r="O49" s="59">
        <v>4</v>
      </c>
      <c r="P49" s="59">
        <v>4</v>
      </c>
      <c r="Q49" s="59">
        <v>4</v>
      </c>
      <c r="R49" s="59">
        <v>4</v>
      </c>
      <c r="S49" s="59">
        <v>4</v>
      </c>
      <c r="T49" s="59">
        <v>4</v>
      </c>
      <c r="U49" s="59">
        <v>4</v>
      </c>
      <c r="V49" s="59"/>
      <c r="W49" s="59"/>
      <c r="X49" s="59"/>
      <c r="Y49" s="59">
        <v>0</v>
      </c>
      <c r="Z49" s="59">
        <v>0</v>
      </c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7">
        <f t="shared" si="17"/>
        <v>68</v>
      </c>
    </row>
    <row r="50" spans="1:49" s="24" customFormat="1" ht="11.25" customHeight="1">
      <c r="A50" s="461"/>
      <c r="B50" s="496"/>
      <c r="C50" s="472"/>
      <c r="D50" s="21" t="s">
        <v>128</v>
      </c>
      <c r="E50" s="59"/>
      <c r="F50" s="59">
        <v>2</v>
      </c>
      <c r="G50" s="59">
        <v>2</v>
      </c>
      <c r="H50" s="59">
        <v>2</v>
      </c>
      <c r="I50" s="59">
        <v>2</v>
      </c>
      <c r="J50" s="59">
        <v>2</v>
      </c>
      <c r="K50" s="59">
        <v>2</v>
      </c>
      <c r="L50" s="59">
        <v>4</v>
      </c>
      <c r="M50" s="59">
        <v>2</v>
      </c>
      <c r="N50" s="59">
        <v>2</v>
      </c>
      <c r="O50" s="59">
        <v>2</v>
      </c>
      <c r="P50" s="59">
        <v>2</v>
      </c>
      <c r="Q50" s="59">
        <v>2</v>
      </c>
      <c r="R50" s="59">
        <v>2</v>
      </c>
      <c r="S50" s="59">
        <v>2</v>
      </c>
      <c r="T50" s="59">
        <v>2</v>
      </c>
      <c r="U50" s="59">
        <v>2</v>
      </c>
      <c r="V50" s="59"/>
      <c r="W50" s="59"/>
      <c r="X50" s="59"/>
      <c r="Y50" s="59">
        <v>0</v>
      </c>
      <c r="Z50" s="59">
        <v>0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7">
        <f t="shared" si="17"/>
        <v>34</v>
      </c>
    </row>
    <row r="51" spans="1:49" s="24" customFormat="1" ht="11.25" customHeight="1">
      <c r="A51" s="461"/>
      <c r="B51" s="497" t="s">
        <v>63</v>
      </c>
      <c r="C51" s="499" t="s">
        <v>64</v>
      </c>
      <c r="D51" s="57" t="s">
        <v>127</v>
      </c>
      <c r="E51" s="57">
        <f aca="true" t="shared" si="18" ref="E51:AJ51">SUM(E54+E57+E59+E62+E65+E67+E69)</f>
        <v>12</v>
      </c>
      <c r="F51" s="57">
        <f t="shared" si="18"/>
        <v>14</v>
      </c>
      <c r="G51" s="57">
        <f t="shared" si="18"/>
        <v>12</v>
      </c>
      <c r="H51" s="57">
        <f t="shared" si="18"/>
        <v>14</v>
      </c>
      <c r="I51" s="57">
        <f t="shared" si="18"/>
        <v>12</v>
      </c>
      <c r="J51" s="57">
        <f t="shared" si="18"/>
        <v>16</v>
      </c>
      <c r="K51" s="57">
        <f t="shared" si="18"/>
        <v>12</v>
      </c>
      <c r="L51" s="57">
        <f t="shared" si="18"/>
        <v>16</v>
      </c>
      <c r="M51" s="57">
        <f t="shared" si="18"/>
        <v>14</v>
      </c>
      <c r="N51" s="57">
        <f t="shared" si="18"/>
        <v>14</v>
      </c>
      <c r="O51" s="57">
        <f t="shared" si="18"/>
        <v>14</v>
      </c>
      <c r="P51" s="57">
        <f t="shared" si="18"/>
        <v>12</v>
      </c>
      <c r="Q51" s="57">
        <f t="shared" si="18"/>
        <v>14</v>
      </c>
      <c r="R51" s="57">
        <f t="shared" si="18"/>
        <v>12</v>
      </c>
      <c r="S51" s="57">
        <f t="shared" si="18"/>
        <v>14</v>
      </c>
      <c r="T51" s="57">
        <f t="shared" si="18"/>
        <v>12</v>
      </c>
      <c r="U51" s="57">
        <f t="shared" si="18"/>
        <v>2</v>
      </c>
      <c r="V51" s="57">
        <f t="shared" si="18"/>
        <v>0</v>
      </c>
      <c r="W51" s="57">
        <f t="shared" si="18"/>
        <v>0</v>
      </c>
      <c r="X51" s="57">
        <f t="shared" si="18"/>
        <v>0</v>
      </c>
      <c r="Y51" s="57">
        <f t="shared" si="18"/>
        <v>0</v>
      </c>
      <c r="Z51" s="57">
        <f t="shared" si="18"/>
        <v>0</v>
      </c>
      <c r="AA51" s="57">
        <f t="shared" si="18"/>
        <v>0</v>
      </c>
      <c r="AB51" s="57">
        <f t="shared" si="18"/>
        <v>20</v>
      </c>
      <c r="AC51" s="57">
        <f t="shared" si="18"/>
        <v>18</v>
      </c>
      <c r="AD51" s="57">
        <f t="shared" si="18"/>
        <v>20</v>
      </c>
      <c r="AE51" s="57">
        <f t="shared" si="18"/>
        <v>18</v>
      </c>
      <c r="AF51" s="57">
        <f t="shared" si="18"/>
        <v>20</v>
      </c>
      <c r="AG51" s="57">
        <f t="shared" si="18"/>
        <v>18</v>
      </c>
      <c r="AH51" s="57">
        <f t="shared" si="18"/>
        <v>18</v>
      </c>
      <c r="AI51" s="57">
        <f t="shared" si="18"/>
        <v>0</v>
      </c>
      <c r="AJ51" s="57">
        <f t="shared" si="18"/>
        <v>0</v>
      </c>
      <c r="AK51" s="57">
        <f aca="true" t="shared" si="19" ref="AK51:AV51">SUM(AK54+AK57+AK59+AK62+AK65+AK67+AK69)</f>
        <v>0</v>
      </c>
      <c r="AL51" s="57">
        <f t="shared" si="19"/>
        <v>0</v>
      </c>
      <c r="AM51" s="57">
        <f t="shared" si="19"/>
        <v>0</v>
      </c>
      <c r="AN51" s="57">
        <f t="shared" si="19"/>
        <v>0</v>
      </c>
      <c r="AO51" s="57">
        <f t="shared" si="19"/>
        <v>0</v>
      </c>
      <c r="AP51" s="57">
        <f t="shared" si="19"/>
        <v>0</v>
      </c>
      <c r="AQ51" s="57">
        <f t="shared" si="19"/>
        <v>0</v>
      </c>
      <c r="AR51" s="57">
        <f t="shared" si="19"/>
        <v>0</v>
      </c>
      <c r="AS51" s="57">
        <f t="shared" si="19"/>
        <v>0</v>
      </c>
      <c r="AT51" s="57"/>
      <c r="AU51" s="57">
        <f t="shared" si="19"/>
        <v>0</v>
      </c>
      <c r="AV51" s="57">
        <f t="shared" si="19"/>
        <v>0</v>
      </c>
      <c r="AW51" s="57">
        <f t="shared" si="17"/>
        <v>348</v>
      </c>
    </row>
    <row r="52" spans="1:49" s="24" customFormat="1" ht="11.25" customHeight="1">
      <c r="A52" s="461"/>
      <c r="B52" s="498"/>
      <c r="C52" s="500"/>
      <c r="D52" s="57" t="s">
        <v>128</v>
      </c>
      <c r="E52" s="57">
        <f aca="true" t="shared" si="20" ref="E52:AJ52">SUM(E55+E58+E60+E63+E66+E68+E70)</f>
        <v>6</v>
      </c>
      <c r="F52" s="57">
        <f t="shared" si="20"/>
        <v>6</v>
      </c>
      <c r="G52" s="57">
        <f t="shared" si="20"/>
        <v>8</v>
      </c>
      <c r="H52" s="57">
        <f t="shared" si="20"/>
        <v>6</v>
      </c>
      <c r="I52" s="57">
        <f t="shared" si="20"/>
        <v>8</v>
      </c>
      <c r="J52" s="57">
        <f t="shared" si="20"/>
        <v>4</v>
      </c>
      <c r="K52" s="57">
        <f t="shared" si="20"/>
        <v>8</v>
      </c>
      <c r="L52" s="57">
        <f t="shared" si="20"/>
        <v>4</v>
      </c>
      <c r="M52" s="57">
        <f t="shared" si="20"/>
        <v>8</v>
      </c>
      <c r="N52" s="57">
        <f t="shared" si="20"/>
        <v>6</v>
      </c>
      <c r="O52" s="57">
        <f t="shared" si="20"/>
        <v>8</v>
      </c>
      <c r="P52" s="57">
        <f t="shared" si="20"/>
        <v>8</v>
      </c>
      <c r="Q52" s="57">
        <f t="shared" si="20"/>
        <v>6</v>
      </c>
      <c r="R52" s="57">
        <f t="shared" si="20"/>
        <v>8</v>
      </c>
      <c r="S52" s="57">
        <f t="shared" si="20"/>
        <v>6</v>
      </c>
      <c r="T52" s="57">
        <f t="shared" si="20"/>
        <v>10</v>
      </c>
      <c r="U52" s="57">
        <f t="shared" si="20"/>
        <v>2</v>
      </c>
      <c r="V52" s="57">
        <f t="shared" si="20"/>
        <v>0</v>
      </c>
      <c r="W52" s="57">
        <f t="shared" si="20"/>
        <v>0</v>
      </c>
      <c r="X52" s="57">
        <f t="shared" si="20"/>
        <v>0</v>
      </c>
      <c r="Y52" s="57">
        <f t="shared" si="20"/>
        <v>0</v>
      </c>
      <c r="Z52" s="57">
        <f t="shared" si="20"/>
        <v>0</v>
      </c>
      <c r="AA52" s="57">
        <f t="shared" si="20"/>
        <v>0</v>
      </c>
      <c r="AB52" s="57">
        <f t="shared" si="20"/>
        <v>12</v>
      </c>
      <c r="AC52" s="57">
        <f t="shared" si="20"/>
        <v>10</v>
      </c>
      <c r="AD52" s="57">
        <f t="shared" si="20"/>
        <v>12</v>
      </c>
      <c r="AE52" s="57">
        <f t="shared" si="20"/>
        <v>10</v>
      </c>
      <c r="AF52" s="57">
        <f t="shared" si="20"/>
        <v>10</v>
      </c>
      <c r="AG52" s="57">
        <f t="shared" si="20"/>
        <v>10</v>
      </c>
      <c r="AH52" s="57">
        <f t="shared" si="20"/>
        <v>10</v>
      </c>
      <c r="AI52" s="57">
        <f t="shared" si="20"/>
        <v>0</v>
      </c>
      <c r="AJ52" s="57">
        <f t="shared" si="20"/>
        <v>0</v>
      </c>
      <c r="AK52" s="57">
        <f aca="true" t="shared" si="21" ref="AK52:AV52">SUM(AK55+AK58+AK60+AK63+AK66+AK68+AK70)</f>
        <v>0</v>
      </c>
      <c r="AL52" s="57">
        <f t="shared" si="21"/>
        <v>0</v>
      </c>
      <c r="AM52" s="57">
        <f t="shared" si="21"/>
        <v>0</v>
      </c>
      <c r="AN52" s="57">
        <f t="shared" si="21"/>
        <v>0</v>
      </c>
      <c r="AO52" s="57">
        <f t="shared" si="21"/>
        <v>0</v>
      </c>
      <c r="AP52" s="57">
        <f t="shared" si="21"/>
        <v>0</v>
      </c>
      <c r="AQ52" s="57">
        <f t="shared" si="21"/>
        <v>0</v>
      </c>
      <c r="AR52" s="57">
        <f t="shared" si="21"/>
        <v>0</v>
      </c>
      <c r="AS52" s="57">
        <f t="shared" si="21"/>
        <v>0</v>
      </c>
      <c r="AT52" s="57"/>
      <c r="AU52" s="57">
        <f t="shared" si="21"/>
        <v>0</v>
      </c>
      <c r="AV52" s="57">
        <f t="shared" si="21"/>
        <v>0</v>
      </c>
      <c r="AW52" s="57">
        <f t="shared" si="17"/>
        <v>186</v>
      </c>
    </row>
    <row r="53" spans="1:49" s="39" customFormat="1" ht="47.25">
      <c r="A53" s="461"/>
      <c r="B53" s="77" t="s">
        <v>183</v>
      </c>
      <c r="C53" s="70" t="s">
        <v>172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>
        <v>0</v>
      </c>
      <c r="Z53" s="59">
        <v>0</v>
      </c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7">
        <f t="shared" si="17"/>
        <v>0</v>
      </c>
    </row>
    <row r="54" spans="1:49" s="39" customFormat="1" ht="11.25" customHeight="1">
      <c r="A54" s="461"/>
      <c r="B54" s="503" t="s">
        <v>184</v>
      </c>
      <c r="C54" s="501" t="s">
        <v>188</v>
      </c>
      <c r="D54" s="59" t="s">
        <v>127</v>
      </c>
      <c r="E54" s="59">
        <v>2</v>
      </c>
      <c r="F54" s="59"/>
      <c r="G54" s="59">
        <v>2</v>
      </c>
      <c r="H54" s="59"/>
      <c r="I54" s="59">
        <v>2</v>
      </c>
      <c r="J54" s="59"/>
      <c r="K54" s="59">
        <v>2</v>
      </c>
      <c r="L54" s="59"/>
      <c r="M54" s="59">
        <v>2</v>
      </c>
      <c r="N54" s="59"/>
      <c r="O54" s="59">
        <v>2</v>
      </c>
      <c r="P54" s="59">
        <v>2</v>
      </c>
      <c r="Q54" s="59">
        <v>2</v>
      </c>
      <c r="R54" s="59">
        <v>2</v>
      </c>
      <c r="S54" s="59">
        <v>2</v>
      </c>
      <c r="T54" s="59">
        <v>2</v>
      </c>
      <c r="U54" s="59"/>
      <c r="V54" s="59"/>
      <c r="W54" s="59"/>
      <c r="X54" s="59"/>
      <c r="Y54" s="59">
        <v>0</v>
      </c>
      <c r="Z54" s="59">
        <v>0</v>
      </c>
      <c r="AA54" s="59"/>
      <c r="AB54" s="59">
        <v>2</v>
      </c>
      <c r="AC54" s="59">
        <v>2</v>
      </c>
      <c r="AD54" s="59">
        <v>2</v>
      </c>
      <c r="AE54" s="59">
        <v>2</v>
      </c>
      <c r="AF54" s="59">
        <v>2</v>
      </c>
      <c r="AG54" s="59">
        <v>2</v>
      </c>
      <c r="AH54" s="59">
        <v>2</v>
      </c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7">
        <f t="shared" si="17"/>
        <v>36</v>
      </c>
    </row>
    <row r="55" spans="1:49" s="39" customFormat="1" ht="24.75" customHeight="1">
      <c r="A55" s="462"/>
      <c r="B55" s="504"/>
      <c r="C55" s="502"/>
      <c r="D55" s="59" t="s">
        <v>128</v>
      </c>
      <c r="E55" s="59"/>
      <c r="F55" s="59">
        <v>2</v>
      </c>
      <c r="G55" s="59"/>
      <c r="H55" s="59">
        <v>2</v>
      </c>
      <c r="I55" s="59"/>
      <c r="J55" s="59">
        <v>2</v>
      </c>
      <c r="K55" s="59"/>
      <c r="L55" s="59">
        <v>2</v>
      </c>
      <c r="M55" s="59"/>
      <c r="N55" s="59">
        <v>2</v>
      </c>
      <c r="O55" s="59"/>
      <c r="P55" s="59">
        <v>2</v>
      </c>
      <c r="Q55" s="59"/>
      <c r="R55" s="59">
        <v>2</v>
      </c>
      <c r="S55" s="59"/>
      <c r="T55" s="59"/>
      <c r="U55" s="59"/>
      <c r="V55" s="59"/>
      <c r="W55" s="59"/>
      <c r="X55" s="59"/>
      <c r="Y55" s="59">
        <v>0</v>
      </c>
      <c r="Z55" s="59">
        <v>0</v>
      </c>
      <c r="AA55" s="59"/>
      <c r="AB55" s="59">
        <v>4</v>
      </c>
      <c r="AC55" s="59">
        <v>2</v>
      </c>
      <c r="AD55" s="59">
        <v>4</v>
      </c>
      <c r="AE55" s="59">
        <v>2</v>
      </c>
      <c r="AF55" s="59">
        <v>4</v>
      </c>
      <c r="AG55" s="59">
        <v>2</v>
      </c>
      <c r="AH55" s="59">
        <v>2</v>
      </c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7">
        <f t="shared" si="17"/>
        <v>34</v>
      </c>
    </row>
    <row r="56" spans="1:49" s="39" customFormat="1" ht="60.75" customHeight="1">
      <c r="A56" s="460" t="s">
        <v>223</v>
      </c>
      <c r="B56" s="77" t="s">
        <v>185</v>
      </c>
      <c r="C56" s="71" t="s">
        <v>202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0</v>
      </c>
      <c r="Z56" s="59">
        <v>0</v>
      </c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7">
        <f t="shared" si="17"/>
        <v>0</v>
      </c>
    </row>
    <row r="57" spans="1:49" s="39" customFormat="1" ht="11.25" customHeight="1">
      <c r="A57" s="461"/>
      <c r="B57" s="503" t="s">
        <v>186</v>
      </c>
      <c r="C57" s="501" t="s">
        <v>201</v>
      </c>
      <c r="D57" s="61" t="s">
        <v>127</v>
      </c>
      <c r="E57" s="59"/>
      <c r="F57" s="59">
        <v>2</v>
      </c>
      <c r="G57" s="59">
        <v>2</v>
      </c>
      <c r="H57" s="59">
        <v>2</v>
      </c>
      <c r="I57" s="59">
        <v>2</v>
      </c>
      <c r="J57" s="59">
        <v>2</v>
      </c>
      <c r="K57" s="59">
        <v>2</v>
      </c>
      <c r="L57" s="59">
        <v>2</v>
      </c>
      <c r="M57" s="59">
        <v>2</v>
      </c>
      <c r="N57" s="59">
        <v>2</v>
      </c>
      <c r="O57" s="59">
        <v>2</v>
      </c>
      <c r="P57" s="59">
        <v>2</v>
      </c>
      <c r="Q57" s="59">
        <v>2</v>
      </c>
      <c r="R57" s="59">
        <v>2</v>
      </c>
      <c r="S57" s="59">
        <v>2</v>
      </c>
      <c r="T57" s="59">
        <v>2</v>
      </c>
      <c r="U57" s="59">
        <v>2</v>
      </c>
      <c r="V57" s="59"/>
      <c r="W57" s="59"/>
      <c r="X57" s="62"/>
      <c r="Y57" s="59">
        <v>0</v>
      </c>
      <c r="Z57" s="59">
        <v>0</v>
      </c>
      <c r="AA57" s="59"/>
      <c r="AB57" s="61"/>
      <c r="AC57" s="61"/>
      <c r="AD57" s="62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7">
        <f t="shared" si="17"/>
        <v>32</v>
      </c>
    </row>
    <row r="58" spans="1:49" s="39" customFormat="1" ht="36.75" customHeight="1">
      <c r="A58" s="461"/>
      <c r="B58" s="504"/>
      <c r="C58" s="502"/>
      <c r="D58" s="64" t="s">
        <v>128</v>
      </c>
      <c r="E58" s="59"/>
      <c r="F58" s="59"/>
      <c r="G58" s="59">
        <v>2</v>
      </c>
      <c r="H58" s="59"/>
      <c r="I58" s="59">
        <v>2</v>
      </c>
      <c r="J58" s="59"/>
      <c r="K58" s="59">
        <v>2</v>
      </c>
      <c r="L58" s="59"/>
      <c r="M58" s="59">
        <v>2</v>
      </c>
      <c r="N58" s="59"/>
      <c r="O58" s="59">
        <v>2</v>
      </c>
      <c r="P58" s="59"/>
      <c r="Q58" s="59">
        <v>2</v>
      </c>
      <c r="R58" s="59">
        <v>2</v>
      </c>
      <c r="S58" s="59">
        <v>2</v>
      </c>
      <c r="T58" s="59">
        <v>2</v>
      </c>
      <c r="U58" s="59">
        <v>2</v>
      </c>
      <c r="V58" s="59"/>
      <c r="W58" s="59"/>
      <c r="X58" s="69"/>
      <c r="Y58" s="59">
        <v>0</v>
      </c>
      <c r="Z58" s="59">
        <v>0</v>
      </c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7">
        <f t="shared" si="17"/>
        <v>20</v>
      </c>
    </row>
    <row r="59" spans="1:49" s="39" customFormat="1" ht="11.25" customHeight="1">
      <c r="A59" s="461"/>
      <c r="B59" s="503" t="s">
        <v>187</v>
      </c>
      <c r="C59" s="501" t="s">
        <v>173</v>
      </c>
      <c r="D59" s="59" t="s">
        <v>127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>
        <v>0</v>
      </c>
      <c r="Z59" s="59">
        <v>0</v>
      </c>
      <c r="AA59" s="59"/>
      <c r="AB59" s="59">
        <v>4</v>
      </c>
      <c r="AC59" s="59">
        <v>4</v>
      </c>
      <c r="AD59" s="59">
        <v>4</v>
      </c>
      <c r="AE59" s="59">
        <v>4</v>
      </c>
      <c r="AF59" s="59">
        <v>4</v>
      </c>
      <c r="AG59" s="59">
        <v>4</v>
      </c>
      <c r="AH59" s="59">
        <v>4</v>
      </c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7">
        <f t="shared" si="17"/>
        <v>28</v>
      </c>
    </row>
    <row r="60" spans="1:49" s="39" customFormat="1" ht="24.75" customHeight="1">
      <c r="A60" s="461"/>
      <c r="B60" s="504"/>
      <c r="C60" s="502"/>
      <c r="D60" s="59" t="s">
        <v>128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>
        <v>0</v>
      </c>
      <c r="Z60" s="59">
        <v>0</v>
      </c>
      <c r="AA60" s="59"/>
      <c r="AB60" s="59">
        <v>2</v>
      </c>
      <c r="AC60" s="59">
        <v>4</v>
      </c>
      <c r="AD60" s="59">
        <v>2</v>
      </c>
      <c r="AE60" s="59">
        <v>4</v>
      </c>
      <c r="AF60" s="59">
        <v>4</v>
      </c>
      <c r="AG60" s="59">
        <v>4</v>
      </c>
      <c r="AH60" s="59">
        <v>4</v>
      </c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7">
        <f t="shared" si="17"/>
        <v>24</v>
      </c>
    </row>
    <row r="61" spans="1:49" s="39" customFormat="1" ht="25.5" customHeight="1">
      <c r="A61" s="461"/>
      <c r="B61" s="77" t="s">
        <v>189</v>
      </c>
      <c r="C61" s="51" t="s">
        <v>213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>
        <v>0</v>
      </c>
      <c r="Z61" s="59">
        <v>0</v>
      </c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7">
        <f t="shared" si="17"/>
        <v>0</v>
      </c>
    </row>
    <row r="62" spans="1:49" s="39" customFormat="1" ht="11.25" customHeight="1">
      <c r="A62" s="461"/>
      <c r="B62" s="503" t="s">
        <v>190</v>
      </c>
      <c r="C62" s="501" t="s">
        <v>176</v>
      </c>
      <c r="D62" s="61" t="s">
        <v>127</v>
      </c>
      <c r="E62" s="59">
        <v>2</v>
      </c>
      <c r="F62" s="59">
        <v>4</v>
      </c>
      <c r="G62" s="59">
        <v>2</v>
      </c>
      <c r="H62" s="59">
        <v>4</v>
      </c>
      <c r="I62" s="59">
        <v>2</v>
      </c>
      <c r="J62" s="59">
        <v>6</v>
      </c>
      <c r="K62" s="59">
        <v>2</v>
      </c>
      <c r="L62" s="59">
        <v>6</v>
      </c>
      <c r="M62" s="59">
        <v>4</v>
      </c>
      <c r="N62" s="59">
        <v>4</v>
      </c>
      <c r="O62" s="59">
        <v>4</v>
      </c>
      <c r="P62" s="59">
        <v>2</v>
      </c>
      <c r="Q62" s="59">
        <v>4</v>
      </c>
      <c r="R62" s="59">
        <v>4</v>
      </c>
      <c r="S62" s="59">
        <v>4</v>
      </c>
      <c r="T62" s="59">
        <v>2</v>
      </c>
      <c r="U62" s="59"/>
      <c r="V62" s="59"/>
      <c r="W62" s="59"/>
      <c r="X62" s="62"/>
      <c r="Y62" s="59">
        <v>0</v>
      </c>
      <c r="Z62" s="59">
        <v>0</v>
      </c>
      <c r="AA62" s="59"/>
      <c r="AB62" s="59">
        <v>2</v>
      </c>
      <c r="AC62" s="59">
        <v>2</v>
      </c>
      <c r="AD62" s="59">
        <v>2</v>
      </c>
      <c r="AE62" s="59">
        <v>2</v>
      </c>
      <c r="AF62" s="59">
        <v>2</v>
      </c>
      <c r="AG62" s="59">
        <v>2</v>
      </c>
      <c r="AH62" s="59">
        <v>2</v>
      </c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7">
        <f t="shared" si="17"/>
        <v>70</v>
      </c>
    </row>
    <row r="63" spans="1:49" s="39" customFormat="1" ht="11.25" customHeight="1">
      <c r="A63" s="461"/>
      <c r="B63" s="504"/>
      <c r="C63" s="502"/>
      <c r="D63" s="64" t="s">
        <v>128</v>
      </c>
      <c r="E63" s="59">
        <v>4</v>
      </c>
      <c r="F63" s="59">
        <v>2</v>
      </c>
      <c r="G63" s="59">
        <v>4</v>
      </c>
      <c r="H63" s="59">
        <v>2</v>
      </c>
      <c r="I63" s="59">
        <v>2</v>
      </c>
      <c r="J63" s="59">
        <v>2</v>
      </c>
      <c r="K63" s="59">
        <v>2</v>
      </c>
      <c r="L63" s="59">
        <v>2</v>
      </c>
      <c r="M63" s="59">
        <v>2</v>
      </c>
      <c r="N63" s="59">
        <v>2</v>
      </c>
      <c r="O63" s="59">
        <v>2</v>
      </c>
      <c r="P63" s="59">
        <v>2</v>
      </c>
      <c r="Q63" s="59">
        <v>2</v>
      </c>
      <c r="R63" s="59">
        <v>2</v>
      </c>
      <c r="S63" s="59"/>
      <c r="T63" s="59">
        <v>4</v>
      </c>
      <c r="U63" s="59"/>
      <c r="V63" s="59"/>
      <c r="W63" s="59"/>
      <c r="X63" s="69"/>
      <c r="Y63" s="59">
        <v>0</v>
      </c>
      <c r="Z63" s="59">
        <v>0</v>
      </c>
      <c r="AA63" s="59"/>
      <c r="AB63" s="59">
        <v>4</v>
      </c>
      <c r="AC63" s="59">
        <v>2</v>
      </c>
      <c r="AD63" s="59">
        <v>4</v>
      </c>
      <c r="AE63" s="59">
        <v>2</v>
      </c>
      <c r="AF63" s="59">
        <v>2</v>
      </c>
      <c r="AG63" s="59">
        <v>2</v>
      </c>
      <c r="AH63" s="59">
        <v>2</v>
      </c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7">
        <f t="shared" si="17"/>
        <v>54</v>
      </c>
    </row>
    <row r="64" spans="1:49" s="39" customFormat="1" ht="23.25">
      <c r="A64" s="461"/>
      <c r="B64" s="77" t="s">
        <v>191</v>
      </c>
      <c r="C64" s="71" t="s">
        <v>174</v>
      </c>
      <c r="D64" s="64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>
        <v>0</v>
      </c>
      <c r="Z64" s="59">
        <v>0</v>
      </c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7">
        <f t="shared" si="17"/>
        <v>0</v>
      </c>
    </row>
    <row r="65" spans="1:49" s="39" customFormat="1" ht="11.25" customHeight="1">
      <c r="A65" s="461"/>
      <c r="B65" s="473" t="s">
        <v>192</v>
      </c>
      <c r="C65" s="501" t="s">
        <v>178</v>
      </c>
      <c r="D65" s="59" t="s">
        <v>127</v>
      </c>
      <c r="E65" s="59">
        <v>6</v>
      </c>
      <c r="F65" s="59">
        <v>6</v>
      </c>
      <c r="G65" s="59">
        <v>6</v>
      </c>
      <c r="H65" s="59">
        <v>6</v>
      </c>
      <c r="I65" s="59">
        <v>6</v>
      </c>
      <c r="J65" s="59">
        <v>6</v>
      </c>
      <c r="K65" s="59">
        <v>6</v>
      </c>
      <c r="L65" s="59">
        <v>6</v>
      </c>
      <c r="M65" s="59">
        <v>6</v>
      </c>
      <c r="N65" s="59">
        <v>6</v>
      </c>
      <c r="O65" s="59">
        <v>6</v>
      </c>
      <c r="P65" s="59">
        <v>4</v>
      </c>
      <c r="Q65" s="59">
        <v>6</v>
      </c>
      <c r="R65" s="59">
        <v>4</v>
      </c>
      <c r="S65" s="59">
        <v>6</v>
      </c>
      <c r="T65" s="59">
        <v>6</v>
      </c>
      <c r="U65" s="59"/>
      <c r="V65" s="59"/>
      <c r="W65" s="59"/>
      <c r="X65" s="59"/>
      <c r="Y65" s="59">
        <v>0</v>
      </c>
      <c r="Z65" s="59">
        <v>0</v>
      </c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7">
        <f t="shared" si="17"/>
        <v>92</v>
      </c>
    </row>
    <row r="66" spans="1:49" s="24" customFormat="1" ht="11.25" customHeight="1">
      <c r="A66" s="461"/>
      <c r="B66" s="474"/>
      <c r="C66" s="502"/>
      <c r="D66" s="21" t="s">
        <v>128</v>
      </c>
      <c r="E66" s="59"/>
      <c r="F66" s="59">
        <v>2</v>
      </c>
      <c r="G66" s="59"/>
      <c r="H66" s="59">
        <v>2</v>
      </c>
      <c r="I66" s="59">
        <v>2</v>
      </c>
      <c r="J66" s="59"/>
      <c r="K66" s="59">
        <v>2</v>
      </c>
      <c r="L66" s="59"/>
      <c r="M66" s="59">
        <v>2</v>
      </c>
      <c r="N66" s="59">
        <v>2</v>
      </c>
      <c r="O66" s="59">
        <v>2</v>
      </c>
      <c r="P66" s="59">
        <v>2</v>
      </c>
      <c r="Q66" s="59">
        <v>2</v>
      </c>
      <c r="R66" s="59">
        <v>2</v>
      </c>
      <c r="S66" s="59">
        <v>4</v>
      </c>
      <c r="T66" s="59">
        <v>4</v>
      </c>
      <c r="U66" s="59"/>
      <c r="V66" s="59"/>
      <c r="W66" s="59"/>
      <c r="X66" s="59"/>
      <c r="Y66" s="59">
        <v>0</v>
      </c>
      <c r="Z66" s="59">
        <v>0</v>
      </c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7">
        <f t="shared" si="17"/>
        <v>28</v>
      </c>
    </row>
    <row r="67" spans="1:49" s="24" customFormat="1" ht="11.25" customHeight="1">
      <c r="A67" s="461"/>
      <c r="B67" s="473" t="s">
        <v>193</v>
      </c>
      <c r="C67" s="501" t="s">
        <v>177</v>
      </c>
      <c r="D67" s="65" t="s">
        <v>127</v>
      </c>
      <c r="E67" s="59">
        <v>2</v>
      </c>
      <c r="F67" s="59">
        <v>2</v>
      </c>
      <c r="G67" s="59"/>
      <c r="H67" s="59">
        <v>2</v>
      </c>
      <c r="I67" s="59"/>
      <c r="J67" s="59">
        <v>2</v>
      </c>
      <c r="K67" s="59"/>
      <c r="L67" s="59">
        <v>2</v>
      </c>
      <c r="M67" s="59"/>
      <c r="N67" s="59">
        <v>2</v>
      </c>
      <c r="O67" s="59"/>
      <c r="P67" s="59">
        <v>2</v>
      </c>
      <c r="Q67" s="59"/>
      <c r="R67" s="59"/>
      <c r="S67" s="59"/>
      <c r="T67" s="59"/>
      <c r="U67" s="59"/>
      <c r="V67" s="59"/>
      <c r="W67" s="59"/>
      <c r="X67" s="62"/>
      <c r="Y67" s="59">
        <v>0</v>
      </c>
      <c r="Z67" s="59">
        <v>0</v>
      </c>
      <c r="AA67" s="59"/>
      <c r="AB67" s="59">
        <v>12</v>
      </c>
      <c r="AC67" s="59">
        <v>10</v>
      </c>
      <c r="AD67" s="59">
        <v>12</v>
      </c>
      <c r="AE67" s="59">
        <v>10</v>
      </c>
      <c r="AF67" s="59">
        <v>12</v>
      </c>
      <c r="AG67" s="59">
        <v>10</v>
      </c>
      <c r="AH67" s="59">
        <v>10</v>
      </c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7">
        <f t="shared" si="17"/>
        <v>90</v>
      </c>
    </row>
    <row r="68" spans="1:49" s="24" customFormat="1" ht="11.25" customHeight="1">
      <c r="A68" s="461"/>
      <c r="B68" s="474"/>
      <c r="C68" s="502"/>
      <c r="D68" s="66" t="s">
        <v>128</v>
      </c>
      <c r="E68" s="59">
        <v>2</v>
      </c>
      <c r="F68" s="59"/>
      <c r="G68" s="59">
        <v>2</v>
      </c>
      <c r="H68" s="59"/>
      <c r="I68" s="59">
        <v>2</v>
      </c>
      <c r="J68" s="59"/>
      <c r="K68" s="59">
        <v>2</v>
      </c>
      <c r="L68" s="59"/>
      <c r="M68" s="59">
        <v>2</v>
      </c>
      <c r="N68" s="59"/>
      <c r="O68" s="59">
        <v>2</v>
      </c>
      <c r="P68" s="59">
        <v>2</v>
      </c>
      <c r="Q68" s="59"/>
      <c r="R68" s="59"/>
      <c r="S68" s="59"/>
      <c r="T68" s="59"/>
      <c r="U68" s="59"/>
      <c r="V68" s="59"/>
      <c r="W68" s="59"/>
      <c r="X68" s="69"/>
      <c r="Y68" s="59">
        <v>0</v>
      </c>
      <c r="Z68" s="59">
        <v>0</v>
      </c>
      <c r="AA68" s="59"/>
      <c r="AB68" s="59">
        <v>2</v>
      </c>
      <c r="AC68" s="59">
        <v>2</v>
      </c>
      <c r="AD68" s="59">
        <v>2</v>
      </c>
      <c r="AE68" s="59">
        <v>2</v>
      </c>
      <c r="AF68" s="59"/>
      <c r="AG68" s="59">
        <v>2</v>
      </c>
      <c r="AH68" s="59">
        <v>2</v>
      </c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7">
        <f t="shared" si="17"/>
        <v>26</v>
      </c>
    </row>
    <row r="69" spans="1:49" s="24" customFormat="1" ht="11.25" customHeight="1">
      <c r="A69" s="461"/>
      <c r="B69" s="477" t="s">
        <v>194</v>
      </c>
      <c r="C69" s="475" t="s">
        <v>181</v>
      </c>
      <c r="D69" s="65" t="s">
        <v>127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62"/>
      <c r="Y69" s="59">
        <v>0</v>
      </c>
      <c r="Z69" s="59">
        <v>0</v>
      </c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7">
        <f t="shared" si="17"/>
        <v>0</v>
      </c>
    </row>
    <row r="70" spans="1:49" s="24" customFormat="1" ht="25.5" customHeight="1">
      <c r="A70" s="461"/>
      <c r="B70" s="478"/>
      <c r="C70" s="476"/>
      <c r="D70" s="66" t="s">
        <v>128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69"/>
      <c r="Y70" s="59">
        <v>0</v>
      </c>
      <c r="Z70" s="59">
        <v>0</v>
      </c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7">
        <f t="shared" si="17"/>
        <v>0</v>
      </c>
    </row>
    <row r="71" spans="1:49" s="24" customFormat="1" ht="11.25" customHeight="1">
      <c r="A71" s="461"/>
      <c r="B71" s="505"/>
      <c r="C71" s="513" t="s">
        <v>129</v>
      </c>
      <c r="D71" s="57" t="s">
        <v>127</v>
      </c>
      <c r="E71" s="57">
        <f aca="true" t="shared" si="22" ref="E71:AJ71">SUM(E73+E75+E77+E79+E81+E83+E85)</f>
        <v>0</v>
      </c>
      <c r="F71" s="57">
        <f t="shared" si="22"/>
        <v>0</v>
      </c>
      <c r="G71" s="57">
        <f t="shared" si="22"/>
        <v>0</v>
      </c>
      <c r="H71" s="57">
        <f t="shared" si="22"/>
        <v>0</v>
      </c>
      <c r="I71" s="57">
        <f t="shared" si="22"/>
        <v>0</v>
      </c>
      <c r="J71" s="57">
        <f t="shared" si="22"/>
        <v>0</v>
      </c>
      <c r="K71" s="57">
        <f t="shared" si="22"/>
        <v>0</v>
      </c>
      <c r="L71" s="57">
        <f t="shared" si="22"/>
        <v>0</v>
      </c>
      <c r="M71" s="57">
        <f t="shared" si="22"/>
        <v>0</v>
      </c>
      <c r="N71" s="57">
        <f t="shared" si="22"/>
        <v>0</v>
      </c>
      <c r="O71" s="57">
        <f t="shared" si="22"/>
        <v>0</v>
      </c>
      <c r="P71" s="57">
        <f t="shared" si="22"/>
        <v>0</v>
      </c>
      <c r="Q71" s="57">
        <f t="shared" si="22"/>
        <v>0</v>
      </c>
      <c r="R71" s="57">
        <f t="shared" si="22"/>
        <v>0</v>
      </c>
      <c r="S71" s="57">
        <f t="shared" si="22"/>
        <v>0</v>
      </c>
      <c r="T71" s="57">
        <f t="shared" si="22"/>
        <v>0</v>
      </c>
      <c r="U71" s="57">
        <f t="shared" si="22"/>
        <v>0</v>
      </c>
      <c r="V71" s="57">
        <f t="shared" si="22"/>
        <v>0</v>
      </c>
      <c r="W71" s="57">
        <f t="shared" si="22"/>
        <v>0</v>
      </c>
      <c r="X71" s="57">
        <f t="shared" si="22"/>
        <v>0</v>
      </c>
      <c r="Y71" s="57">
        <f t="shared" si="22"/>
        <v>0</v>
      </c>
      <c r="Z71" s="57">
        <f t="shared" si="22"/>
        <v>0</v>
      </c>
      <c r="AA71" s="57">
        <f t="shared" si="22"/>
        <v>12</v>
      </c>
      <c r="AB71" s="57">
        <f t="shared" si="22"/>
        <v>14</v>
      </c>
      <c r="AC71" s="57">
        <f t="shared" si="22"/>
        <v>16</v>
      </c>
      <c r="AD71" s="57">
        <f t="shared" si="22"/>
        <v>14</v>
      </c>
      <c r="AE71" s="57">
        <f t="shared" si="22"/>
        <v>16</v>
      </c>
      <c r="AF71" s="57">
        <f t="shared" si="22"/>
        <v>14</v>
      </c>
      <c r="AG71" s="57">
        <f t="shared" si="22"/>
        <v>16</v>
      </c>
      <c r="AH71" s="57">
        <f t="shared" si="22"/>
        <v>4</v>
      </c>
      <c r="AI71" s="57">
        <f t="shared" si="22"/>
        <v>0</v>
      </c>
      <c r="AJ71" s="57">
        <f t="shared" si="22"/>
        <v>0</v>
      </c>
      <c r="AK71" s="57">
        <f aca="true" t="shared" si="23" ref="AK71:AV71">SUM(AK73+AK75+AK77+AK79+AK81+AK83+AK85)</f>
        <v>0</v>
      </c>
      <c r="AL71" s="57">
        <f t="shared" si="23"/>
        <v>0</v>
      </c>
      <c r="AM71" s="57">
        <f t="shared" si="23"/>
        <v>0</v>
      </c>
      <c r="AN71" s="57">
        <f t="shared" si="23"/>
        <v>0</v>
      </c>
      <c r="AO71" s="57">
        <f t="shared" si="23"/>
        <v>0</v>
      </c>
      <c r="AP71" s="57">
        <f t="shared" si="23"/>
        <v>0</v>
      </c>
      <c r="AQ71" s="57">
        <f t="shared" si="23"/>
        <v>0</v>
      </c>
      <c r="AR71" s="57">
        <f t="shared" si="23"/>
        <v>0</v>
      </c>
      <c r="AS71" s="57">
        <f t="shared" si="23"/>
        <v>0</v>
      </c>
      <c r="AT71" s="57"/>
      <c r="AU71" s="57">
        <f t="shared" si="23"/>
        <v>0</v>
      </c>
      <c r="AV71" s="57">
        <f t="shared" si="23"/>
        <v>0</v>
      </c>
      <c r="AW71" s="57">
        <f t="shared" si="17"/>
        <v>106</v>
      </c>
    </row>
    <row r="72" spans="1:49" s="24" customFormat="1" ht="11.25" customHeight="1">
      <c r="A72" s="461"/>
      <c r="B72" s="506"/>
      <c r="C72" s="514"/>
      <c r="D72" s="57" t="s">
        <v>128</v>
      </c>
      <c r="E72" s="57">
        <f aca="true" t="shared" si="24" ref="E72:AJ72">SUM(E74+E76+E78+E80+E82+E84+E86)</f>
        <v>0</v>
      </c>
      <c r="F72" s="57">
        <f t="shared" si="24"/>
        <v>0</v>
      </c>
      <c r="G72" s="57">
        <f t="shared" si="24"/>
        <v>0</v>
      </c>
      <c r="H72" s="57">
        <f t="shared" si="24"/>
        <v>0</v>
      </c>
      <c r="I72" s="57">
        <f t="shared" si="24"/>
        <v>0</v>
      </c>
      <c r="J72" s="57">
        <f t="shared" si="24"/>
        <v>0</v>
      </c>
      <c r="K72" s="57">
        <f t="shared" si="24"/>
        <v>0</v>
      </c>
      <c r="L72" s="57">
        <f t="shared" si="24"/>
        <v>0</v>
      </c>
      <c r="M72" s="57">
        <f t="shared" si="24"/>
        <v>0</v>
      </c>
      <c r="N72" s="57">
        <f t="shared" si="24"/>
        <v>0</v>
      </c>
      <c r="O72" s="57">
        <f t="shared" si="24"/>
        <v>0</v>
      </c>
      <c r="P72" s="57">
        <f t="shared" si="24"/>
        <v>0</v>
      </c>
      <c r="Q72" s="57">
        <f t="shared" si="24"/>
        <v>0</v>
      </c>
      <c r="R72" s="57">
        <f t="shared" si="24"/>
        <v>0</v>
      </c>
      <c r="S72" s="57">
        <f t="shared" si="24"/>
        <v>0</v>
      </c>
      <c r="T72" s="57">
        <f t="shared" si="24"/>
        <v>0</v>
      </c>
      <c r="U72" s="57">
        <f t="shared" si="24"/>
        <v>0</v>
      </c>
      <c r="V72" s="57">
        <f t="shared" si="24"/>
        <v>0</v>
      </c>
      <c r="W72" s="57">
        <f t="shared" si="24"/>
        <v>0</v>
      </c>
      <c r="X72" s="57">
        <f t="shared" si="24"/>
        <v>0</v>
      </c>
      <c r="Y72" s="57">
        <f t="shared" si="24"/>
        <v>0</v>
      </c>
      <c r="Z72" s="57">
        <f t="shared" si="24"/>
        <v>0</v>
      </c>
      <c r="AA72" s="57">
        <f t="shared" si="24"/>
        <v>6</v>
      </c>
      <c r="AB72" s="57">
        <f t="shared" si="24"/>
        <v>4</v>
      </c>
      <c r="AC72" s="57">
        <f t="shared" si="24"/>
        <v>6</v>
      </c>
      <c r="AD72" s="57">
        <f t="shared" si="24"/>
        <v>4</v>
      </c>
      <c r="AE72" s="57">
        <f t="shared" si="24"/>
        <v>6</v>
      </c>
      <c r="AF72" s="57">
        <f t="shared" si="24"/>
        <v>6</v>
      </c>
      <c r="AG72" s="57">
        <f t="shared" si="24"/>
        <v>6</v>
      </c>
      <c r="AH72" s="57">
        <f t="shared" si="24"/>
        <v>0</v>
      </c>
      <c r="AI72" s="57">
        <f t="shared" si="24"/>
        <v>0</v>
      </c>
      <c r="AJ72" s="57">
        <f t="shared" si="24"/>
        <v>0</v>
      </c>
      <c r="AK72" s="57">
        <f aca="true" t="shared" si="25" ref="AK72:AV72">SUM(AK74+AK76+AK78+AK80+AK82+AK84+AK86)</f>
        <v>0</v>
      </c>
      <c r="AL72" s="57">
        <f t="shared" si="25"/>
        <v>0</v>
      </c>
      <c r="AM72" s="57">
        <f t="shared" si="25"/>
        <v>0</v>
      </c>
      <c r="AN72" s="57">
        <f t="shared" si="25"/>
        <v>0</v>
      </c>
      <c r="AO72" s="57">
        <f t="shared" si="25"/>
        <v>0</v>
      </c>
      <c r="AP72" s="57">
        <f t="shared" si="25"/>
        <v>0</v>
      </c>
      <c r="AQ72" s="57">
        <f t="shared" si="25"/>
        <v>0</v>
      </c>
      <c r="AR72" s="57">
        <f t="shared" si="25"/>
        <v>0</v>
      </c>
      <c r="AS72" s="57">
        <f t="shared" si="25"/>
        <v>0</v>
      </c>
      <c r="AT72" s="57"/>
      <c r="AU72" s="57">
        <f t="shared" si="25"/>
        <v>0</v>
      </c>
      <c r="AV72" s="57">
        <f t="shared" si="25"/>
        <v>0</v>
      </c>
      <c r="AW72" s="57">
        <f aca="true" t="shared" si="26" ref="AW72:AW92">SUM(E72:AV72)</f>
        <v>38</v>
      </c>
    </row>
    <row r="73" spans="1:49" s="39" customFormat="1" ht="11.25" customHeight="1">
      <c r="A73" s="461"/>
      <c r="B73" s="479" t="s">
        <v>195</v>
      </c>
      <c r="C73" s="481" t="s">
        <v>65</v>
      </c>
      <c r="D73" s="59" t="s">
        <v>127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>
        <v>0</v>
      </c>
      <c r="Z73" s="59">
        <v>0</v>
      </c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7">
        <f t="shared" si="26"/>
        <v>0</v>
      </c>
    </row>
    <row r="74" spans="1:49" s="39" customFormat="1" ht="11.25" customHeight="1">
      <c r="A74" s="461"/>
      <c r="B74" s="480"/>
      <c r="C74" s="481"/>
      <c r="D74" s="59" t="s">
        <v>128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>
        <v>0</v>
      </c>
      <c r="Z74" s="59">
        <v>0</v>
      </c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7">
        <f t="shared" si="26"/>
        <v>0</v>
      </c>
    </row>
    <row r="75" spans="1:49" s="39" customFormat="1" ht="11.25" customHeight="1">
      <c r="A75" s="461"/>
      <c r="B75" s="479" t="s">
        <v>196</v>
      </c>
      <c r="C75" s="481" t="s">
        <v>66</v>
      </c>
      <c r="D75" s="59" t="s">
        <v>127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>
        <v>0</v>
      </c>
      <c r="Z75" s="59">
        <v>0</v>
      </c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7">
        <f t="shared" si="26"/>
        <v>0</v>
      </c>
    </row>
    <row r="76" spans="1:49" s="39" customFormat="1" ht="11.25" customHeight="1">
      <c r="A76" s="461"/>
      <c r="B76" s="480"/>
      <c r="C76" s="481"/>
      <c r="D76" s="59" t="s">
        <v>128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>
        <v>0</v>
      </c>
      <c r="Z76" s="59">
        <v>0</v>
      </c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7">
        <f t="shared" si="26"/>
        <v>0</v>
      </c>
    </row>
    <row r="77" spans="1:49" s="39" customFormat="1" ht="11.25" customHeight="1">
      <c r="A77" s="461"/>
      <c r="B77" s="495" t="s">
        <v>83</v>
      </c>
      <c r="C77" s="481" t="s">
        <v>169</v>
      </c>
      <c r="D77" s="59" t="s">
        <v>127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>
        <v>0</v>
      </c>
      <c r="Z77" s="59">
        <v>0</v>
      </c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7">
        <f t="shared" si="26"/>
        <v>0</v>
      </c>
    </row>
    <row r="78" spans="1:49" s="39" customFormat="1" ht="11.25" customHeight="1">
      <c r="A78" s="461"/>
      <c r="B78" s="496"/>
      <c r="C78" s="481"/>
      <c r="D78" s="59" t="s">
        <v>128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>
        <v>0</v>
      </c>
      <c r="Z78" s="59">
        <v>0</v>
      </c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7">
        <f t="shared" si="26"/>
        <v>0</v>
      </c>
    </row>
    <row r="79" spans="1:49" s="39" customFormat="1" ht="11.25" customHeight="1">
      <c r="A79" s="461"/>
      <c r="B79" s="495" t="s">
        <v>197</v>
      </c>
      <c r="C79" s="481" t="s">
        <v>67</v>
      </c>
      <c r="D79" s="59" t="s">
        <v>127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>
        <v>0</v>
      </c>
      <c r="Z79" s="59">
        <v>0</v>
      </c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7">
        <f t="shared" si="26"/>
        <v>0</v>
      </c>
    </row>
    <row r="80" spans="1:49" s="39" customFormat="1" ht="11.25" customHeight="1">
      <c r="A80" s="461"/>
      <c r="B80" s="496"/>
      <c r="C80" s="481"/>
      <c r="D80" s="59" t="s">
        <v>128</v>
      </c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59"/>
      <c r="X80" s="59"/>
      <c r="Y80" s="59">
        <v>0</v>
      </c>
      <c r="Z80" s="59">
        <v>0</v>
      </c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7">
        <f t="shared" si="26"/>
        <v>0</v>
      </c>
    </row>
    <row r="81" spans="1:49" s="39" customFormat="1" ht="11.25" customHeight="1">
      <c r="A81" s="461"/>
      <c r="B81" s="495" t="s">
        <v>198</v>
      </c>
      <c r="C81" s="481" t="s">
        <v>171</v>
      </c>
      <c r="D81" s="59" t="s">
        <v>127</v>
      </c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59"/>
      <c r="X81" s="59"/>
      <c r="Y81" s="59">
        <v>0</v>
      </c>
      <c r="Z81" s="59">
        <v>0</v>
      </c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7">
        <f t="shared" si="26"/>
        <v>0</v>
      </c>
    </row>
    <row r="82" spans="1:49" s="39" customFormat="1" ht="11.25" customHeight="1">
      <c r="A82" s="461"/>
      <c r="B82" s="496"/>
      <c r="C82" s="481"/>
      <c r="D82" s="59" t="s">
        <v>128</v>
      </c>
      <c r="E82" s="64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59"/>
      <c r="X82" s="59"/>
      <c r="Y82" s="59">
        <v>0</v>
      </c>
      <c r="Z82" s="59">
        <v>0</v>
      </c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7">
        <f t="shared" si="26"/>
        <v>0</v>
      </c>
    </row>
    <row r="83" spans="1:49" s="39" customFormat="1" ht="11.25" customHeight="1">
      <c r="A83" s="461"/>
      <c r="B83" s="473" t="s">
        <v>199</v>
      </c>
      <c r="C83" s="509" t="s">
        <v>175</v>
      </c>
      <c r="D83" s="59" t="s">
        <v>127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>
        <v>0</v>
      </c>
      <c r="Z83" s="59">
        <v>0</v>
      </c>
      <c r="AA83" s="59">
        <v>6</v>
      </c>
      <c r="AB83" s="59">
        <v>4</v>
      </c>
      <c r="AC83" s="59">
        <v>6</v>
      </c>
      <c r="AD83" s="59">
        <v>4</v>
      </c>
      <c r="AE83" s="59">
        <v>6</v>
      </c>
      <c r="AF83" s="59">
        <v>4</v>
      </c>
      <c r="AG83" s="59">
        <v>6</v>
      </c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7">
        <f t="shared" si="26"/>
        <v>36</v>
      </c>
    </row>
    <row r="84" spans="1:49" s="24" customFormat="1" ht="11.25" customHeight="1">
      <c r="A84" s="461"/>
      <c r="B84" s="474"/>
      <c r="C84" s="509"/>
      <c r="D84" s="21" t="s">
        <v>128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>
        <v>0</v>
      </c>
      <c r="Z84" s="59">
        <v>0</v>
      </c>
      <c r="AA84" s="59">
        <v>2</v>
      </c>
      <c r="AB84" s="59">
        <v>2</v>
      </c>
      <c r="AC84" s="59">
        <v>2</v>
      </c>
      <c r="AD84" s="59">
        <v>2</v>
      </c>
      <c r="AE84" s="59">
        <v>2</v>
      </c>
      <c r="AF84" s="59">
        <v>4</v>
      </c>
      <c r="AG84" s="59">
        <v>4</v>
      </c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7">
        <f t="shared" si="26"/>
        <v>18</v>
      </c>
    </row>
    <row r="85" spans="1:49" s="24" customFormat="1" ht="11.25" customHeight="1">
      <c r="A85" s="461"/>
      <c r="B85" s="473" t="s">
        <v>200</v>
      </c>
      <c r="C85" s="471" t="s">
        <v>203</v>
      </c>
      <c r="D85" s="65" t="s">
        <v>127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1">
        <v>0</v>
      </c>
      <c r="Z85" s="62">
        <v>0</v>
      </c>
      <c r="AA85" s="59">
        <v>6</v>
      </c>
      <c r="AB85" s="59">
        <v>10</v>
      </c>
      <c r="AC85" s="59">
        <v>10</v>
      </c>
      <c r="AD85" s="59">
        <v>10</v>
      </c>
      <c r="AE85" s="59">
        <v>10</v>
      </c>
      <c r="AF85" s="59">
        <v>10</v>
      </c>
      <c r="AG85" s="59">
        <v>10</v>
      </c>
      <c r="AH85" s="59">
        <v>4</v>
      </c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7">
        <f t="shared" si="26"/>
        <v>70</v>
      </c>
    </row>
    <row r="86" spans="1:49" s="24" customFormat="1" ht="11.25" customHeight="1">
      <c r="A86" s="461"/>
      <c r="B86" s="474"/>
      <c r="C86" s="472"/>
      <c r="D86" s="66" t="s">
        <v>128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4">
        <v>0</v>
      </c>
      <c r="Z86" s="69">
        <v>0</v>
      </c>
      <c r="AA86" s="59">
        <v>4</v>
      </c>
      <c r="AB86" s="59">
        <v>2</v>
      </c>
      <c r="AC86" s="59">
        <v>4</v>
      </c>
      <c r="AD86" s="59">
        <v>2</v>
      </c>
      <c r="AE86" s="59">
        <v>4</v>
      </c>
      <c r="AF86" s="59">
        <v>2</v>
      </c>
      <c r="AG86" s="59">
        <v>2</v>
      </c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7">
        <f t="shared" si="26"/>
        <v>20</v>
      </c>
    </row>
    <row r="87" spans="1:49" s="24" customFormat="1" ht="11.25" customHeight="1">
      <c r="A87" s="461"/>
      <c r="B87" s="53" t="s">
        <v>138</v>
      </c>
      <c r="C87" s="76" t="s">
        <v>68</v>
      </c>
      <c r="D87" s="21" t="s">
        <v>127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>
        <v>0</v>
      </c>
      <c r="Z87" s="59">
        <v>0</v>
      </c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7">
        <f t="shared" si="26"/>
        <v>0</v>
      </c>
    </row>
    <row r="88" spans="1:49" s="24" customFormat="1" ht="23.25">
      <c r="A88" s="461"/>
      <c r="B88" s="53" t="s">
        <v>139</v>
      </c>
      <c r="C88" s="76" t="s">
        <v>69</v>
      </c>
      <c r="D88" s="21" t="s">
        <v>127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>
        <v>12</v>
      </c>
      <c r="V88" s="21">
        <v>36</v>
      </c>
      <c r="W88" s="21">
        <v>36</v>
      </c>
      <c r="X88" s="21">
        <v>24</v>
      </c>
      <c r="Y88" s="21">
        <v>0</v>
      </c>
      <c r="Z88" s="21">
        <v>0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57">
        <f t="shared" si="26"/>
        <v>108</v>
      </c>
    </row>
    <row r="89" spans="1:49" s="24" customFormat="1" ht="23.25">
      <c r="A89" s="461"/>
      <c r="B89" s="53" t="s">
        <v>140</v>
      </c>
      <c r="C89" s="76" t="s">
        <v>70</v>
      </c>
      <c r="D89" s="21" t="s">
        <v>127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>
        <v>0</v>
      </c>
      <c r="Z89" s="21">
        <v>0</v>
      </c>
      <c r="AA89" s="21"/>
      <c r="AB89" s="21"/>
      <c r="AC89" s="21"/>
      <c r="AD89" s="21"/>
      <c r="AE89" s="21"/>
      <c r="AF89" s="21"/>
      <c r="AG89" s="21"/>
      <c r="AH89" s="21">
        <v>12</v>
      </c>
      <c r="AI89" s="21">
        <v>36</v>
      </c>
      <c r="AJ89" s="21">
        <v>36</v>
      </c>
      <c r="AK89" s="21">
        <v>36</v>
      </c>
      <c r="AL89" s="21">
        <v>24</v>
      </c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>
        <f t="shared" si="26"/>
        <v>144</v>
      </c>
    </row>
    <row r="90" spans="1:49" s="24" customFormat="1" ht="37.5">
      <c r="A90" s="461"/>
      <c r="B90" s="56"/>
      <c r="C90" s="86" t="s">
        <v>130</v>
      </c>
      <c r="D90" s="57"/>
      <c r="E90" s="57">
        <f aca="true" t="shared" si="27" ref="E90:AJ90">SUM(E8+E19+E26+E71+E87+E88+E89)</f>
        <v>12</v>
      </c>
      <c r="F90" s="57">
        <f t="shared" si="27"/>
        <v>36</v>
      </c>
      <c r="G90" s="57">
        <f t="shared" si="27"/>
        <v>36</v>
      </c>
      <c r="H90" s="57">
        <f t="shared" si="27"/>
        <v>36</v>
      </c>
      <c r="I90" s="57">
        <f t="shared" si="27"/>
        <v>36</v>
      </c>
      <c r="J90" s="57">
        <f t="shared" si="27"/>
        <v>36</v>
      </c>
      <c r="K90" s="57">
        <f t="shared" si="27"/>
        <v>36</v>
      </c>
      <c r="L90" s="57">
        <f t="shared" si="27"/>
        <v>36</v>
      </c>
      <c r="M90" s="57">
        <f t="shared" si="27"/>
        <v>36</v>
      </c>
      <c r="N90" s="57">
        <f t="shared" si="27"/>
        <v>36</v>
      </c>
      <c r="O90" s="57">
        <f t="shared" si="27"/>
        <v>36</v>
      </c>
      <c r="P90" s="57">
        <f t="shared" si="27"/>
        <v>36</v>
      </c>
      <c r="Q90" s="57">
        <f t="shared" si="27"/>
        <v>36</v>
      </c>
      <c r="R90" s="57">
        <f t="shared" si="27"/>
        <v>36</v>
      </c>
      <c r="S90" s="57">
        <f t="shared" si="27"/>
        <v>36</v>
      </c>
      <c r="T90" s="57">
        <f t="shared" si="27"/>
        <v>36</v>
      </c>
      <c r="U90" s="57">
        <f t="shared" si="27"/>
        <v>36</v>
      </c>
      <c r="V90" s="57">
        <f t="shared" si="27"/>
        <v>36</v>
      </c>
      <c r="W90" s="57">
        <f t="shared" si="27"/>
        <v>36</v>
      </c>
      <c r="X90" s="57">
        <f t="shared" si="27"/>
        <v>24</v>
      </c>
      <c r="Y90" s="57">
        <f t="shared" si="27"/>
        <v>0</v>
      </c>
      <c r="Z90" s="57">
        <f t="shared" si="27"/>
        <v>0</v>
      </c>
      <c r="AA90" s="57">
        <f t="shared" si="27"/>
        <v>12</v>
      </c>
      <c r="AB90" s="57">
        <f t="shared" si="27"/>
        <v>36</v>
      </c>
      <c r="AC90" s="57">
        <f t="shared" si="27"/>
        <v>36</v>
      </c>
      <c r="AD90" s="57">
        <f t="shared" si="27"/>
        <v>36</v>
      </c>
      <c r="AE90" s="57">
        <f t="shared" si="27"/>
        <v>36</v>
      </c>
      <c r="AF90" s="57">
        <f t="shared" si="27"/>
        <v>36</v>
      </c>
      <c r="AG90" s="57">
        <f t="shared" si="27"/>
        <v>36</v>
      </c>
      <c r="AH90" s="57">
        <f t="shared" si="27"/>
        <v>36</v>
      </c>
      <c r="AI90" s="57">
        <f t="shared" si="27"/>
        <v>36</v>
      </c>
      <c r="AJ90" s="57">
        <f t="shared" si="27"/>
        <v>36</v>
      </c>
      <c r="AK90" s="57">
        <f aca="true" t="shared" si="28" ref="AK90:AV90">SUM(AK8+AK19+AK26+AK71+AK87+AK88+AK89)</f>
        <v>36</v>
      </c>
      <c r="AL90" s="57">
        <f t="shared" si="28"/>
        <v>24</v>
      </c>
      <c r="AM90" s="57">
        <f t="shared" si="28"/>
        <v>0</v>
      </c>
      <c r="AN90" s="57">
        <f t="shared" si="28"/>
        <v>0</v>
      </c>
      <c r="AO90" s="57">
        <f t="shared" si="28"/>
        <v>0</v>
      </c>
      <c r="AP90" s="57">
        <f t="shared" si="28"/>
        <v>0</v>
      </c>
      <c r="AQ90" s="57">
        <f t="shared" si="28"/>
        <v>0</v>
      </c>
      <c r="AR90" s="57">
        <f t="shared" si="28"/>
        <v>0</v>
      </c>
      <c r="AS90" s="57">
        <f t="shared" si="28"/>
        <v>0</v>
      </c>
      <c r="AT90" s="57"/>
      <c r="AU90" s="57">
        <f t="shared" si="28"/>
        <v>0</v>
      </c>
      <c r="AV90" s="57">
        <f t="shared" si="28"/>
        <v>0</v>
      </c>
      <c r="AW90" s="57">
        <f t="shared" si="26"/>
        <v>1080</v>
      </c>
    </row>
    <row r="91" spans="1:49" s="24" customFormat="1" ht="37.5">
      <c r="A91" s="461"/>
      <c r="B91" s="56"/>
      <c r="C91" s="86" t="s">
        <v>131</v>
      </c>
      <c r="D91" s="57"/>
      <c r="E91" s="57">
        <f aca="true" t="shared" si="29" ref="E91:AJ91">SUM(E9+E20+E27+E72)</f>
        <v>6</v>
      </c>
      <c r="F91" s="57">
        <f t="shared" si="29"/>
        <v>18</v>
      </c>
      <c r="G91" s="57">
        <f t="shared" si="29"/>
        <v>18</v>
      </c>
      <c r="H91" s="57">
        <f t="shared" si="29"/>
        <v>18</v>
      </c>
      <c r="I91" s="57">
        <f t="shared" si="29"/>
        <v>18</v>
      </c>
      <c r="J91" s="57">
        <f t="shared" si="29"/>
        <v>18</v>
      </c>
      <c r="K91" s="57">
        <f t="shared" si="29"/>
        <v>18</v>
      </c>
      <c r="L91" s="57">
        <f t="shared" si="29"/>
        <v>18</v>
      </c>
      <c r="M91" s="57">
        <f t="shared" si="29"/>
        <v>18</v>
      </c>
      <c r="N91" s="57">
        <f t="shared" si="29"/>
        <v>18</v>
      </c>
      <c r="O91" s="57">
        <f t="shared" si="29"/>
        <v>18</v>
      </c>
      <c r="P91" s="57">
        <f t="shared" si="29"/>
        <v>18</v>
      </c>
      <c r="Q91" s="57">
        <f t="shared" si="29"/>
        <v>18</v>
      </c>
      <c r="R91" s="57">
        <f t="shared" si="29"/>
        <v>18</v>
      </c>
      <c r="S91" s="57">
        <f t="shared" si="29"/>
        <v>18</v>
      </c>
      <c r="T91" s="57">
        <f t="shared" si="29"/>
        <v>18</v>
      </c>
      <c r="U91" s="57">
        <f t="shared" si="29"/>
        <v>12</v>
      </c>
      <c r="V91" s="57">
        <f t="shared" si="29"/>
        <v>0</v>
      </c>
      <c r="W91" s="57">
        <f t="shared" si="29"/>
        <v>0</v>
      </c>
      <c r="X91" s="57">
        <f t="shared" si="29"/>
        <v>0</v>
      </c>
      <c r="Y91" s="57">
        <f t="shared" si="29"/>
        <v>0</v>
      </c>
      <c r="Z91" s="57">
        <f t="shared" si="29"/>
        <v>0</v>
      </c>
      <c r="AA91" s="57">
        <f t="shared" si="29"/>
        <v>6</v>
      </c>
      <c r="AB91" s="57">
        <f t="shared" si="29"/>
        <v>18</v>
      </c>
      <c r="AC91" s="57">
        <f t="shared" si="29"/>
        <v>18</v>
      </c>
      <c r="AD91" s="57">
        <f t="shared" si="29"/>
        <v>18</v>
      </c>
      <c r="AE91" s="57">
        <f t="shared" si="29"/>
        <v>18</v>
      </c>
      <c r="AF91" s="57">
        <f t="shared" si="29"/>
        <v>18</v>
      </c>
      <c r="AG91" s="57">
        <f t="shared" si="29"/>
        <v>18</v>
      </c>
      <c r="AH91" s="57">
        <f t="shared" si="29"/>
        <v>12</v>
      </c>
      <c r="AI91" s="57">
        <f t="shared" si="29"/>
        <v>0</v>
      </c>
      <c r="AJ91" s="57">
        <f t="shared" si="29"/>
        <v>0</v>
      </c>
      <c r="AK91" s="57">
        <f aca="true" t="shared" si="30" ref="AK91:AV91">SUM(AK9+AK20+AK27+AK72)</f>
        <v>0</v>
      </c>
      <c r="AL91" s="57">
        <f t="shared" si="30"/>
        <v>0</v>
      </c>
      <c r="AM91" s="57">
        <f t="shared" si="30"/>
        <v>0</v>
      </c>
      <c r="AN91" s="57">
        <f t="shared" si="30"/>
        <v>0</v>
      </c>
      <c r="AO91" s="57">
        <f t="shared" si="30"/>
        <v>0</v>
      </c>
      <c r="AP91" s="57">
        <f t="shared" si="30"/>
        <v>0</v>
      </c>
      <c r="AQ91" s="57">
        <f t="shared" si="30"/>
        <v>0</v>
      </c>
      <c r="AR91" s="57">
        <f t="shared" si="30"/>
        <v>0</v>
      </c>
      <c r="AS91" s="57">
        <f t="shared" si="30"/>
        <v>0</v>
      </c>
      <c r="AT91" s="57"/>
      <c r="AU91" s="57">
        <f t="shared" si="30"/>
        <v>0</v>
      </c>
      <c r="AV91" s="57">
        <f t="shared" si="30"/>
        <v>0</v>
      </c>
      <c r="AW91" s="57">
        <f t="shared" si="26"/>
        <v>414</v>
      </c>
    </row>
    <row r="92" spans="1:49" s="24" customFormat="1" ht="12.75">
      <c r="A92" s="462"/>
      <c r="B92" s="56"/>
      <c r="C92" s="86" t="s">
        <v>132</v>
      </c>
      <c r="D92" s="57"/>
      <c r="E92" s="57">
        <f aca="true" t="shared" si="31" ref="E92:AJ92">SUM(E90+E91)</f>
        <v>18</v>
      </c>
      <c r="F92" s="57">
        <f t="shared" si="31"/>
        <v>54</v>
      </c>
      <c r="G92" s="57">
        <f t="shared" si="31"/>
        <v>54</v>
      </c>
      <c r="H92" s="57">
        <f t="shared" si="31"/>
        <v>54</v>
      </c>
      <c r="I92" s="57">
        <f t="shared" si="31"/>
        <v>54</v>
      </c>
      <c r="J92" s="57">
        <f t="shared" si="31"/>
        <v>54</v>
      </c>
      <c r="K92" s="57">
        <f t="shared" si="31"/>
        <v>54</v>
      </c>
      <c r="L92" s="57">
        <f t="shared" si="31"/>
        <v>54</v>
      </c>
      <c r="M92" s="57">
        <f t="shared" si="31"/>
        <v>54</v>
      </c>
      <c r="N92" s="57">
        <f t="shared" si="31"/>
        <v>54</v>
      </c>
      <c r="O92" s="57">
        <f t="shared" si="31"/>
        <v>54</v>
      </c>
      <c r="P92" s="57">
        <f t="shared" si="31"/>
        <v>54</v>
      </c>
      <c r="Q92" s="57">
        <f t="shared" si="31"/>
        <v>54</v>
      </c>
      <c r="R92" s="57">
        <f t="shared" si="31"/>
        <v>54</v>
      </c>
      <c r="S92" s="57">
        <f t="shared" si="31"/>
        <v>54</v>
      </c>
      <c r="T92" s="57">
        <f t="shared" si="31"/>
        <v>54</v>
      </c>
      <c r="U92" s="57">
        <f t="shared" si="31"/>
        <v>48</v>
      </c>
      <c r="V92" s="57">
        <f t="shared" si="31"/>
        <v>36</v>
      </c>
      <c r="W92" s="57">
        <f t="shared" si="31"/>
        <v>36</v>
      </c>
      <c r="X92" s="57">
        <f t="shared" si="31"/>
        <v>24</v>
      </c>
      <c r="Y92" s="57">
        <f t="shared" si="31"/>
        <v>0</v>
      </c>
      <c r="Z92" s="57">
        <f t="shared" si="31"/>
        <v>0</v>
      </c>
      <c r="AA92" s="57">
        <f t="shared" si="31"/>
        <v>18</v>
      </c>
      <c r="AB92" s="57">
        <f t="shared" si="31"/>
        <v>54</v>
      </c>
      <c r="AC92" s="57">
        <f t="shared" si="31"/>
        <v>54</v>
      </c>
      <c r="AD92" s="57">
        <f t="shared" si="31"/>
        <v>54</v>
      </c>
      <c r="AE92" s="57">
        <f t="shared" si="31"/>
        <v>54</v>
      </c>
      <c r="AF92" s="57">
        <f t="shared" si="31"/>
        <v>54</v>
      </c>
      <c r="AG92" s="57">
        <f t="shared" si="31"/>
        <v>54</v>
      </c>
      <c r="AH92" s="57">
        <f t="shared" si="31"/>
        <v>48</v>
      </c>
      <c r="AI92" s="57">
        <f t="shared" si="31"/>
        <v>36</v>
      </c>
      <c r="AJ92" s="57">
        <f t="shared" si="31"/>
        <v>36</v>
      </c>
      <c r="AK92" s="57">
        <f aca="true" t="shared" si="32" ref="AK92:AV92">SUM(AK90+AK91)</f>
        <v>36</v>
      </c>
      <c r="AL92" s="57">
        <f t="shared" si="32"/>
        <v>24</v>
      </c>
      <c r="AM92" s="57">
        <f t="shared" si="32"/>
        <v>0</v>
      </c>
      <c r="AN92" s="57">
        <f t="shared" si="32"/>
        <v>0</v>
      </c>
      <c r="AO92" s="57">
        <f t="shared" si="32"/>
        <v>0</v>
      </c>
      <c r="AP92" s="57">
        <f t="shared" si="32"/>
        <v>0</v>
      </c>
      <c r="AQ92" s="57">
        <f t="shared" si="32"/>
        <v>0</v>
      </c>
      <c r="AR92" s="57">
        <f t="shared" si="32"/>
        <v>0</v>
      </c>
      <c r="AS92" s="57">
        <f t="shared" si="32"/>
        <v>0</v>
      </c>
      <c r="AT92" s="57"/>
      <c r="AU92" s="57">
        <f t="shared" si="32"/>
        <v>0</v>
      </c>
      <c r="AV92" s="57">
        <f t="shared" si="32"/>
        <v>0</v>
      </c>
      <c r="AW92" s="57">
        <f t="shared" si="26"/>
        <v>1494</v>
      </c>
    </row>
  </sheetData>
  <sheetProtection/>
  <mergeCells count="92">
    <mergeCell ref="A56:A92"/>
    <mergeCell ref="B49:B50"/>
    <mergeCell ref="B71:B72"/>
    <mergeCell ref="B13:B14"/>
    <mergeCell ref="B47:B48"/>
    <mergeCell ref="B41:B42"/>
    <mergeCell ref="B62:B63"/>
    <mergeCell ref="B51:B52"/>
    <mergeCell ref="B43:B44"/>
    <mergeCell ref="B39:B40"/>
    <mergeCell ref="B37:B38"/>
    <mergeCell ref="C37:C38"/>
    <mergeCell ref="C17:C18"/>
    <mergeCell ref="B24:B25"/>
    <mergeCell ref="B26:B27"/>
    <mergeCell ref="C28:C29"/>
    <mergeCell ref="C24:C25"/>
    <mergeCell ref="C33:C34"/>
    <mergeCell ref="B35:B36"/>
    <mergeCell ref="C35:C36"/>
    <mergeCell ref="C85:C86"/>
    <mergeCell ref="B85:B86"/>
    <mergeCell ref="C69:C70"/>
    <mergeCell ref="B69:B70"/>
    <mergeCell ref="B75:B76"/>
    <mergeCell ref="C71:C72"/>
    <mergeCell ref="B81:B82"/>
    <mergeCell ref="C81:C82"/>
    <mergeCell ref="B77:B78"/>
    <mergeCell ref="C75:C76"/>
    <mergeCell ref="C83:C84"/>
    <mergeCell ref="B73:B74"/>
    <mergeCell ref="C73:C74"/>
    <mergeCell ref="B83:B84"/>
    <mergeCell ref="C77:C78"/>
    <mergeCell ref="B79:B80"/>
    <mergeCell ref="C79:C80"/>
    <mergeCell ref="AW2:AW6"/>
    <mergeCell ref="E3:AV3"/>
    <mergeCell ref="E5:AV5"/>
    <mergeCell ref="D2:D6"/>
    <mergeCell ref="AB2:AD2"/>
    <mergeCell ref="AF2:AI2"/>
    <mergeCell ref="AJ2:AM2"/>
    <mergeCell ref="AO2:AQ2"/>
    <mergeCell ref="J2:M2"/>
    <mergeCell ref="O2:Q2"/>
    <mergeCell ref="B19:B20"/>
    <mergeCell ref="C19:C20"/>
    <mergeCell ref="X2:Z2"/>
    <mergeCell ref="B15:B16"/>
    <mergeCell ref="F2:I2"/>
    <mergeCell ref="S2:V2"/>
    <mergeCell ref="B8:B9"/>
    <mergeCell ref="C8:C9"/>
    <mergeCell ref="C13:C14"/>
    <mergeCell ref="B17:B18"/>
    <mergeCell ref="C49:C50"/>
    <mergeCell ref="AS2:AV2"/>
    <mergeCell ref="C15:C16"/>
    <mergeCell ref="C43:C44"/>
    <mergeCell ref="C39:C40"/>
    <mergeCell ref="C67:C68"/>
    <mergeCell ref="B67:B68"/>
    <mergeCell ref="B57:B58"/>
    <mergeCell ref="C54:C55"/>
    <mergeCell ref="C65:C66"/>
    <mergeCell ref="B54:B55"/>
    <mergeCell ref="B65:B66"/>
    <mergeCell ref="B59:B60"/>
    <mergeCell ref="C62:C63"/>
    <mergeCell ref="C57:C58"/>
    <mergeCell ref="B45:B46"/>
    <mergeCell ref="C11:C12"/>
    <mergeCell ref="B33:B34"/>
    <mergeCell ref="B31:B32"/>
    <mergeCell ref="B22:B23"/>
    <mergeCell ref="C22:C23"/>
    <mergeCell ref="B28:B29"/>
    <mergeCell ref="C26:C27"/>
    <mergeCell ref="C45:C46"/>
    <mergeCell ref="C41:C42"/>
    <mergeCell ref="C59:C60"/>
    <mergeCell ref="A1:AW1"/>
    <mergeCell ref="A2:A6"/>
    <mergeCell ref="B2:B6"/>
    <mergeCell ref="C2:C6"/>
    <mergeCell ref="A7:A55"/>
    <mergeCell ref="B11:B12"/>
    <mergeCell ref="C31:C32"/>
    <mergeCell ref="C51:C52"/>
    <mergeCell ref="C47:C48"/>
  </mergeCells>
  <printOptions/>
  <pageMargins left="0.3937007874015748" right="0.3937007874015748" top="0.7874015748031497" bottom="0.3937007874015748" header="0" footer="0"/>
  <pageSetup horizontalDpi="180" verticalDpi="18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E55"/>
  <sheetViews>
    <sheetView view="pageBreakPreview" zoomScaleNormal="70" zoomScaleSheetLayoutView="100" zoomScalePageLayoutView="0" workbookViewId="0" topLeftCell="A1">
      <selection activeCell="B33" sqref="B33"/>
    </sheetView>
  </sheetViews>
  <sheetFormatPr defaultColWidth="2.8515625" defaultRowHeight="15"/>
  <cols>
    <col min="1" max="1" width="2.8515625" style="20" customWidth="1"/>
    <col min="2" max="2" width="8.8515625" style="25" customWidth="1"/>
    <col min="3" max="3" width="27.140625" style="26" customWidth="1"/>
    <col min="4" max="4" width="2.57421875" style="20" customWidth="1"/>
    <col min="5" max="7" width="2.7109375" style="20" customWidth="1"/>
    <col min="8" max="21" width="2.57421875" style="20" customWidth="1"/>
    <col min="22" max="22" width="3.140625" style="20" customWidth="1"/>
    <col min="23" max="24" width="2.8515625" style="20" customWidth="1"/>
    <col min="25" max="43" width="2.57421875" style="20" customWidth="1"/>
    <col min="44" max="45" width="2.8515625" style="20" customWidth="1"/>
    <col min="46" max="47" width="2.57421875" style="20" customWidth="1"/>
    <col min="48" max="48" width="3.140625" style="20" customWidth="1"/>
    <col min="49" max="55" width="2.57421875" style="20" customWidth="1"/>
    <col min="56" max="56" width="2.8515625" style="20" customWidth="1"/>
    <col min="57" max="57" width="8.57421875" style="20" customWidth="1"/>
    <col min="58" max="252" width="9.140625" style="20" customWidth="1"/>
    <col min="253" max="16384" width="2.8515625" style="20" customWidth="1"/>
  </cols>
  <sheetData>
    <row r="1" spans="1:57" ht="17.25">
      <c r="A1" s="465" t="s">
        <v>228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</row>
    <row r="2" spans="1:57" ht="63.75">
      <c r="A2" s="466" t="s">
        <v>10</v>
      </c>
      <c r="B2" s="485" t="s">
        <v>33</v>
      </c>
      <c r="C2" s="487" t="s">
        <v>86</v>
      </c>
      <c r="D2" s="19" t="s">
        <v>204</v>
      </c>
      <c r="E2" s="468" t="s">
        <v>11</v>
      </c>
      <c r="F2" s="469"/>
      <c r="G2" s="470"/>
      <c r="H2" s="19" t="s">
        <v>205</v>
      </c>
      <c r="I2" s="468" t="s">
        <v>12</v>
      </c>
      <c r="J2" s="469"/>
      <c r="K2" s="469"/>
      <c r="L2" s="470"/>
      <c r="M2" s="19" t="s">
        <v>206</v>
      </c>
      <c r="N2" s="468" t="s">
        <v>14</v>
      </c>
      <c r="O2" s="469"/>
      <c r="P2" s="470"/>
      <c r="Q2" s="19" t="s">
        <v>207</v>
      </c>
      <c r="R2" s="468" t="s">
        <v>15</v>
      </c>
      <c r="S2" s="469"/>
      <c r="T2" s="469"/>
      <c r="U2" s="470"/>
      <c r="V2" s="468" t="s">
        <v>16</v>
      </c>
      <c r="W2" s="469"/>
      <c r="X2" s="469"/>
      <c r="Y2" s="470"/>
      <c r="Z2" s="19" t="s">
        <v>208</v>
      </c>
      <c r="AA2" s="468" t="s">
        <v>18</v>
      </c>
      <c r="AB2" s="469"/>
      <c r="AC2" s="470"/>
      <c r="AD2" s="19" t="s">
        <v>209</v>
      </c>
      <c r="AE2" s="468" t="s">
        <v>20</v>
      </c>
      <c r="AF2" s="469"/>
      <c r="AG2" s="469"/>
      <c r="AH2" s="470"/>
      <c r="AI2" s="468" t="s">
        <v>22</v>
      </c>
      <c r="AJ2" s="469"/>
      <c r="AK2" s="469"/>
      <c r="AL2" s="470"/>
      <c r="AM2" s="19" t="s">
        <v>210</v>
      </c>
      <c r="AN2" s="468" t="s">
        <v>24</v>
      </c>
      <c r="AO2" s="469"/>
      <c r="AP2" s="470"/>
      <c r="AQ2" s="19" t="s">
        <v>211</v>
      </c>
      <c r="AR2" s="468" t="s">
        <v>25</v>
      </c>
      <c r="AS2" s="469"/>
      <c r="AT2" s="469"/>
      <c r="AU2" s="470"/>
      <c r="AV2" s="468" t="s">
        <v>27</v>
      </c>
      <c r="AW2" s="469"/>
      <c r="AX2" s="469"/>
      <c r="AY2" s="470"/>
      <c r="AZ2" s="19" t="s">
        <v>212</v>
      </c>
      <c r="BA2" s="468" t="s">
        <v>29</v>
      </c>
      <c r="BB2" s="469"/>
      <c r="BC2" s="469"/>
      <c r="BD2" s="470"/>
      <c r="BE2" s="467" t="s">
        <v>89</v>
      </c>
    </row>
    <row r="3" spans="1:57" ht="16.5" customHeight="1">
      <c r="A3" s="467"/>
      <c r="B3" s="486"/>
      <c r="C3" s="511"/>
      <c r="D3" s="463" t="s">
        <v>90</v>
      </c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7"/>
    </row>
    <row r="4" spans="1:57" ht="16.5" customHeight="1">
      <c r="A4" s="467"/>
      <c r="B4" s="486"/>
      <c r="C4" s="511"/>
      <c r="D4" s="21">
        <v>35</v>
      </c>
      <c r="E4" s="21">
        <v>36</v>
      </c>
      <c r="F4" s="21">
        <v>37</v>
      </c>
      <c r="G4" s="21">
        <v>38</v>
      </c>
      <c r="H4" s="21">
        <v>39</v>
      </c>
      <c r="I4" s="21">
        <v>40</v>
      </c>
      <c r="J4" s="21">
        <v>41</v>
      </c>
      <c r="K4" s="21">
        <v>42</v>
      </c>
      <c r="L4" s="21">
        <v>43</v>
      </c>
      <c r="M4" s="21">
        <v>44</v>
      </c>
      <c r="N4" s="21">
        <v>45</v>
      </c>
      <c r="O4" s="21">
        <v>46</v>
      </c>
      <c r="P4" s="21">
        <v>47</v>
      </c>
      <c r="Q4" s="21">
        <v>48</v>
      </c>
      <c r="R4" s="21">
        <v>49</v>
      </c>
      <c r="S4" s="21">
        <v>50</v>
      </c>
      <c r="T4" s="21">
        <v>51</v>
      </c>
      <c r="U4" s="21">
        <v>52</v>
      </c>
      <c r="V4" s="22" t="s">
        <v>91</v>
      </c>
      <c r="W4" s="22" t="s">
        <v>92</v>
      </c>
      <c r="X4" s="22" t="s">
        <v>93</v>
      </c>
      <c r="Y4" s="22" t="s">
        <v>94</v>
      </c>
      <c r="Z4" s="22" t="s">
        <v>95</v>
      </c>
      <c r="AA4" s="22" t="s">
        <v>96</v>
      </c>
      <c r="AB4" s="22" t="s">
        <v>97</v>
      </c>
      <c r="AC4" s="22" t="s">
        <v>98</v>
      </c>
      <c r="AD4" s="22" t="s">
        <v>99</v>
      </c>
      <c r="AE4" s="22" t="s">
        <v>100</v>
      </c>
      <c r="AF4" s="22" t="s">
        <v>101</v>
      </c>
      <c r="AG4" s="22" t="s">
        <v>102</v>
      </c>
      <c r="AH4" s="22" t="s">
        <v>103</v>
      </c>
      <c r="AI4" s="22" t="s">
        <v>104</v>
      </c>
      <c r="AJ4" s="22" t="s">
        <v>105</v>
      </c>
      <c r="AK4" s="22" t="s">
        <v>106</v>
      </c>
      <c r="AL4" s="22" t="s">
        <v>107</v>
      </c>
      <c r="AM4" s="22" t="s">
        <v>108</v>
      </c>
      <c r="AN4" s="22" t="s">
        <v>109</v>
      </c>
      <c r="AO4" s="22" t="s">
        <v>110</v>
      </c>
      <c r="AP4" s="20">
        <v>21</v>
      </c>
      <c r="AQ4" s="22" t="s">
        <v>111</v>
      </c>
      <c r="AR4" s="22" t="s">
        <v>112</v>
      </c>
      <c r="AS4" s="22" t="s">
        <v>113</v>
      </c>
      <c r="AT4" s="22" t="s">
        <v>114</v>
      </c>
      <c r="AU4" s="22" t="s">
        <v>115</v>
      </c>
      <c r="AV4" s="22" t="s">
        <v>116</v>
      </c>
      <c r="AW4" s="22" t="s">
        <v>117</v>
      </c>
      <c r="AX4" s="22" t="s">
        <v>118</v>
      </c>
      <c r="AY4" s="22" t="s">
        <v>119</v>
      </c>
      <c r="AZ4" s="22" t="s">
        <v>120</v>
      </c>
      <c r="BA4" s="22" t="s">
        <v>121</v>
      </c>
      <c r="BB4" s="22" t="s">
        <v>122</v>
      </c>
      <c r="BC4" s="22" t="s">
        <v>123</v>
      </c>
      <c r="BD4" s="22" t="s">
        <v>124</v>
      </c>
      <c r="BE4" s="467"/>
    </row>
    <row r="5" spans="1:57" ht="16.5" customHeight="1">
      <c r="A5" s="467"/>
      <c r="B5" s="486"/>
      <c r="C5" s="511"/>
      <c r="D5" s="464" t="s">
        <v>125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4"/>
      <c r="AY5" s="464"/>
      <c r="AZ5" s="464"/>
      <c r="BA5" s="464"/>
      <c r="BB5" s="464"/>
      <c r="BC5" s="464"/>
      <c r="BD5" s="464"/>
      <c r="BE5" s="467"/>
    </row>
    <row r="6" spans="1:57" ht="16.5" customHeight="1">
      <c r="A6" s="467"/>
      <c r="B6" s="486"/>
      <c r="C6" s="512"/>
      <c r="D6" s="23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3">
        <v>19</v>
      </c>
      <c r="W6" s="23">
        <v>20</v>
      </c>
      <c r="X6" s="23">
        <v>21</v>
      </c>
      <c r="Y6" s="23">
        <v>22</v>
      </c>
      <c r="Z6" s="23">
        <v>23</v>
      </c>
      <c r="AA6" s="23">
        <v>24</v>
      </c>
      <c r="AB6" s="23">
        <v>25</v>
      </c>
      <c r="AC6" s="23">
        <v>26</v>
      </c>
      <c r="AD6" s="23">
        <v>27</v>
      </c>
      <c r="AE6" s="23">
        <v>28</v>
      </c>
      <c r="AF6" s="23">
        <v>29</v>
      </c>
      <c r="AG6" s="23">
        <v>30</v>
      </c>
      <c r="AH6" s="23">
        <v>31</v>
      </c>
      <c r="AI6" s="23">
        <v>32</v>
      </c>
      <c r="AJ6" s="23">
        <v>33</v>
      </c>
      <c r="AK6" s="23">
        <v>34</v>
      </c>
      <c r="AL6" s="23">
        <v>35</v>
      </c>
      <c r="AM6" s="23">
        <v>36</v>
      </c>
      <c r="AN6" s="23">
        <v>37</v>
      </c>
      <c r="AO6" s="23">
        <v>38</v>
      </c>
      <c r="AP6" s="23">
        <v>39</v>
      </c>
      <c r="AQ6" s="23">
        <v>40</v>
      </c>
      <c r="AR6" s="23">
        <v>41</v>
      </c>
      <c r="AS6" s="21">
        <v>42</v>
      </c>
      <c r="AT6" s="23">
        <v>43</v>
      </c>
      <c r="AU6" s="23">
        <v>44</v>
      </c>
      <c r="AV6" s="23">
        <v>45</v>
      </c>
      <c r="AW6" s="23">
        <v>46</v>
      </c>
      <c r="AX6" s="23">
        <v>47</v>
      </c>
      <c r="AY6" s="23">
        <v>48</v>
      </c>
      <c r="AZ6" s="23">
        <v>49</v>
      </c>
      <c r="BA6" s="23">
        <v>50</v>
      </c>
      <c r="BB6" s="23">
        <v>51</v>
      </c>
      <c r="BC6" s="23">
        <v>52</v>
      </c>
      <c r="BD6" s="23">
        <v>53</v>
      </c>
      <c r="BE6" s="467"/>
    </row>
    <row r="7" spans="1:57" s="24" customFormat="1" ht="24.75">
      <c r="A7" s="460" t="s">
        <v>214</v>
      </c>
      <c r="B7" s="53"/>
      <c r="C7" s="50" t="s">
        <v>126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0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55"/>
    </row>
    <row r="8" spans="1:57" s="24" customFormat="1" ht="24.75">
      <c r="A8" s="461"/>
      <c r="B8" s="56" t="s">
        <v>40</v>
      </c>
      <c r="C8" s="86" t="s">
        <v>41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</row>
    <row r="9" spans="1:57" s="24" customFormat="1" ht="12.75">
      <c r="A9" s="461"/>
      <c r="B9" s="53"/>
      <c r="C9" s="95" t="s">
        <v>42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57"/>
    </row>
    <row r="10" spans="1:57" s="39" customFormat="1" ht="13.5" customHeight="1">
      <c r="A10" s="461"/>
      <c r="B10" s="48" t="s">
        <v>77</v>
      </c>
      <c r="C10" s="87" t="s">
        <v>43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 t="s">
        <v>254</v>
      </c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7" t="s">
        <v>254</v>
      </c>
    </row>
    <row r="11" spans="1:57" s="39" customFormat="1" ht="13.5" customHeight="1">
      <c r="A11" s="461"/>
      <c r="B11" s="48" t="s">
        <v>78</v>
      </c>
      <c r="C11" s="87" t="s">
        <v>44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 t="s">
        <v>252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7" t="s">
        <v>252</v>
      </c>
    </row>
    <row r="12" spans="1:57" s="39" customFormat="1" ht="13.5" customHeight="1">
      <c r="A12" s="461"/>
      <c r="B12" s="43" t="s">
        <v>79</v>
      </c>
      <c r="C12" s="88" t="s">
        <v>45</v>
      </c>
      <c r="D12" s="61"/>
      <c r="E12" s="62"/>
      <c r="F12" s="62"/>
      <c r="G12" s="62"/>
      <c r="H12" s="62"/>
      <c r="I12" s="59"/>
      <c r="J12" s="59"/>
      <c r="K12" s="59"/>
      <c r="L12" s="59"/>
      <c r="M12" s="59"/>
      <c r="N12" s="59"/>
      <c r="O12" s="59"/>
      <c r="P12" s="59"/>
      <c r="Q12" s="61"/>
      <c r="R12" s="62"/>
      <c r="S12" s="62"/>
      <c r="T12" s="62"/>
      <c r="U12" s="62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252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7" t="s">
        <v>252</v>
      </c>
    </row>
    <row r="13" spans="1:57" s="39" customFormat="1" ht="13.5" customHeight="1">
      <c r="A13" s="461"/>
      <c r="B13" s="43" t="s">
        <v>80</v>
      </c>
      <c r="C13" s="88" t="s">
        <v>46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7"/>
    </row>
    <row r="14" spans="1:57" s="24" customFormat="1" ht="24.75">
      <c r="A14" s="461"/>
      <c r="B14" s="56" t="s">
        <v>47</v>
      </c>
      <c r="C14" s="84" t="s">
        <v>48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</row>
    <row r="15" spans="1:57" s="24" customFormat="1" ht="13.5" customHeight="1">
      <c r="A15" s="461"/>
      <c r="B15" s="53"/>
      <c r="C15" s="81" t="s">
        <v>49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57"/>
    </row>
    <row r="16" spans="1:57" s="39" customFormat="1" ht="13.5" customHeight="1">
      <c r="A16" s="461"/>
      <c r="B16" s="60" t="s">
        <v>81</v>
      </c>
      <c r="C16" s="88" t="s">
        <v>50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 t="s">
        <v>253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7" t="s">
        <v>253</v>
      </c>
    </row>
    <row r="17" spans="1:57" s="39" customFormat="1" ht="25.5" customHeight="1">
      <c r="A17" s="461"/>
      <c r="B17" s="60" t="s">
        <v>82</v>
      </c>
      <c r="C17" s="88" t="s">
        <v>51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 t="s">
        <v>254</v>
      </c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7" t="s">
        <v>254</v>
      </c>
    </row>
    <row r="18" spans="1:57" s="24" customFormat="1" ht="13.5" customHeight="1">
      <c r="A18" s="461"/>
      <c r="B18" s="56" t="s">
        <v>52</v>
      </c>
      <c r="C18" s="84" t="s">
        <v>53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</row>
    <row r="19" spans="1:57" s="24" customFormat="1" ht="24.75">
      <c r="A19" s="461"/>
      <c r="B19" s="56" t="s">
        <v>54</v>
      </c>
      <c r="C19" s="84" t="s">
        <v>55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</row>
    <row r="20" spans="1:57" s="24" customFormat="1" ht="13.5" customHeight="1">
      <c r="A20" s="461"/>
      <c r="B20" s="53"/>
      <c r="C20" s="81" t="s">
        <v>134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21"/>
      <c r="AW20" s="21"/>
      <c r="AX20" s="21"/>
      <c r="AY20" s="21"/>
      <c r="AZ20" s="21"/>
      <c r="BA20" s="21"/>
      <c r="BB20" s="21"/>
      <c r="BC20" s="21"/>
      <c r="BD20" s="21"/>
      <c r="BE20" s="57"/>
    </row>
    <row r="21" spans="1:57" s="39" customFormat="1" ht="13.5" customHeight="1">
      <c r="A21" s="461"/>
      <c r="B21" s="58" t="s">
        <v>153</v>
      </c>
      <c r="C21" s="87" t="s">
        <v>56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 t="s">
        <v>254</v>
      </c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7" t="s">
        <v>254</v>
      </c>
    </row>
    <row r="22" spans="1:57" s="39" customFormat="1" ht="13.5" customHeight="1">
      <c r="A22" s="461"/>
      <c r="B22" s="58" t="s">
        <v>154</v>
      </c>
      <c r="C22" s="87" t="s">
        <v>58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7"/>
    </row>
    <row r="23" spans="1:57" s="39" customFormat="1" ht="13.5" customHeight="1">
      <c r="A23" s="461"/>
      <c r="B23" s="58" t="s">
        <v>155</v>
      </c>
      <c r="C23" s="87" t="s">
        <v>166</v>
      </c>
      <c r="D23" s="5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59"/>
      <c r="W23" s="59" t="s">
        <v>254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7" t="s">
        <v>254</v>
      </c>
    </row>
    <row r="24" spans="1:57" s="39" customFormat="1" ht="26.25">
      <c r="A24" s="461"/>
      <c r="B24" s="58" t="s">
        <v>156</v>
      </c>
      <c r="C24" s="87" t="s">
        <v>59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 t="s">
        <v>252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7" t="s">
        <v>252</v>
      </c>
    </row>
    <row r="25" spans="1:57" s="39" customFormat="1" ht="25.5" customHeight="1">
      <c r="A25" s="461"/>
      <c r="B25" s="58" t="s">
        <v>157</v>
      </c>
      <c r="C25" s="87" t="s">
        <v>60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 t="s">
        <v>252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7" t="s">
        <v>252</v>
      </c>
    </row>
    <row r="26" spans="1:57" s="24" customFormat="1" ht="26.25">
      <c r="A26" s="461"/>
      <c r="B26" s="58" t="s">
        <v>158</v>
      </c>
      <c r="C26" s="89" t="s">
        <v>61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21"/>
      <c r="AW26" s="21"/>
      <c r="AX26" s="21"/>
      <c r="AY26" s="21"/>
      <c r="AZ26" s="21"/>
      <c r="BA26" s="21"/>
      <c r="BB26" s="21"/>
      <c r="BC26" s="21"/>
      <c r="BD26" s="21"/>
      <c r="BE26" s="57"/>
    </row>
    <row r="27" spans="1:57" s="24" customFormat="1" ht="13.5" customHeight="1">
      <c r="A27" s="461"/>
      <c r="B27" s="58" t="s">
        <v>159</v>
      </c>
      <c r="C27" s="89" t="s">
        <v>168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21"/>
      <c r="AW27" s="21"/>
      <c r="AX27" s="21"/>
      <c r="AY27" s="21"/>
      <c r="AZ27" s="21"/>
      <c r="BA27" s="21"/>
      <c r="BB27" s="21"/>
      <c r="BC27" s="21"/>
      <c r="BD27" s="21"/>
      <c r="BE27" s="57"/>
    </row>
    <row r="28" spans="1:57" s="39" customFormat="1" ht="13.5" customHeight="1">
      <c r="A28" s="461"/>
      <c r="B28" s="58" t="s">
        <v>160</v>
      </c>
      <c r="C28" s="87" t="s">
        <v>167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 t="s">
        <v>254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7" t="s">
        <v>254</v>
      </c>
    </row>
    <row r="29" spans="1:57" s="24" customFormat="1" ht="13.5" customHeight="1">
      <c r="A29" s="461"/>
      <c r="B29" s="58" t="s">
        <v>161</v>
      </c>
      <c r="C29" s="89" t="s">
        <v>170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21"/>
      <c r="AW29" s="21"/>
      <c r="AX29" s="21"/>
      <c r="AY29" s="21"/>
      <c r="AZ29" s="21"/>
      <c r="BA29" s="21"/>
      <c r="BB29" s="21"/>
      <c r="BC29" s="21"/>
      <c r="BD29" s="21"/>
      <c r="BE29" s="57"/>
    </row>
    <row r="30" spans="1:57" s="24" customFormat="1" ht="13.5" customHeight="1">
      <c r="A30" s="461"/>
      <c r="B30" s="58" t="s">
        <v>162</v>
      </c>
      <c r="C30" s="89" t="s">
        <v>62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21"/>
      <c r="AW30" s="21"/>
      <c r="AX30" s="21"/>
      <c r="AY30" s="21"/>
      <c r="AZ30" s="21"/>
      <c r="BA30" s="21"/>
      <c r="BB30" s="21"/>
      <c r="BC30" s="21"/>
      <c r="BD30" s="21"/>
      <c r="BE30" s="57"/>
    </row>
    <row r="31" spans="1:57" s="24" customFormat="1" ht="13.5" customHeight="1">
      <c r="A31" s="461"/>
      <c r="B31" s="63" t="s">
        <v>63</v>
      </c>
      <c r="C31" s="90" t="s">
        <v>64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</row>
    <row r="32" spans="1:57" s="39" customFormat="1" ht="50.25">
      <c r="A32" s="461"/>
      <c r="B32" s="77" t="s">
        <v>183</v>
      </c>
      <c r="C32" s="41" t="s">
        <v>172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7"/>
    </row>
    <row r="33" spans="1:57" s="39" customFormat="1" ht="39">
      <c r="A33" s="462"/>
      <c r="B33" s="110" t="s">
        <v>229</v>
      </c>
      <c r="C33" s="40" t="s">
        <v>188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7"/>
    </row>
    <row r="34" spans="1:57" s="39" customFormat="1" ht="73.5" customHeight="1">
      <c r="A34" s="460" t="s">
        <v>214</v>
      </c>
      <c r="B34" s="77" t="s">
        <v>185</v>
      </c>
      <c r="C34" s="71" t="s">
        <v>202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7"/>
    </row>
    <row r="35" spans="1:57" s="39" customFormat="1" ht="52.5">
      <c r="A35" s="461"/>
      <c r="B35" s="49" t="s">
        <v>186</v>
      </c>
      <c r="C35" s="46" t="s">
        <v>201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1"/>
      <c r="AB35" s="61"/>
      <c r="AC35" s="62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7"/>
    </row>
    <row r="36" spans="1:57" s="39" customFormat="1" ht="39">
      <c r="A36" s="461"/>
      <c r="B36" s="49" t="s">
        <v>187</v>
      </c>
      <c r="C36" s="46" t="s">
        <v>173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7"/>
    </row>
    <row r="37" spans="1:57" s="39" customFormat="1" ht="37.5">
      <c r="A37" s="461"/>
      <c r="B37" s="77" t="s">
        <v>189</v>
      </c>
      <c r="C37" s="42" t="s">
        <v>213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7"/>
    </row>
    <row r="38" spans="1:57" s="39" customFormat="1" ht="25.5" customHeight="1">
      <c r="A38" s="461"/>
      <c r="B38" s="49" t="s">
        <v>190</v>
      </c>
      <c r="C38" s="40" t="s">
        <v>176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7"/>
    </row>
    <row r="39" spans="1:57" s="39" customFormat="1" ht="25.5" customHeight="1">
      <c r="A39" s="461"/>
      <c r="B39" s="77" t="s">
        <v>191</v>
      </c>
      <c r="C39" s="82" t="s">
        <v>174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7"/>
    </row>
    <row r="40" spans="1:57" s="39" customFormat="1" ht="26.25">
      <c r="A40" s="461"/>
      <c r="B40" s="47" t="s">
        <v>192</v>
      </c>
      <c r="C40" s="46" t="s">
        <v>178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7"/>
    </row>
    <row r="41" spans="1:57" s="24" customFormat="1" ht="26.25">
      <c r="A41" s="461"/>
      <c r="B41" s="47" t="s">
        <v>193</v>
      </c>
      <c r="C41" s="46" t="s">
        <v>177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21"/>
      <c r="AV41" s="59"/>
      <c r="AW41" s="59"/>
      <c r="AX41" s="59"/>
      <c r="AY41" s="59"/>
      <c r="AZ41" s="59"/>
      <c r="BA41" s="59"/>
      <c r="BB41" s="59"/>
      <c r="BC41" s="59"/>
      <c r="BD41" s="59"/>
      <c r="BE41" s="57"/>
    </row>
    <row r="42" spans="1:57" s="24" customFormat="1" ht="36.75" customHeight="1">
      <c r="A42" s="461"/>
      <c r="B42" s="67" t="s">
        <v>194</v>
      </c>
      <c r="C42" s="91" t="s">
        <v>181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21"/>
      <c r="AV42" s="59"/>
      <c r="AW42" s="59"/>
      <c r="AX42" s="59"/>
      <c r="AY42" s="59"/>
      <c r="AZ42" s="59"/>
      <c r="BA42" s="59"/>
      <c r="BB42" s="59"/>
      <c r="BC42" s="59"/>
      <c r="BD42" s="59"/>
      <c r="BE42" s="57"/>
    </row>
    <row r="43" spans="1:57" s="24" customFormat="1" ht="26.25">
      <c r="A43" s="461"/>
      <c r="B43" s="68"/>
      <c r="C43" s="96" t="s">
        <v>129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</row>
    <row r="44" spans="1:57" s="39" customFormat="1" ht="12.75">
      <c r="A44" s="461"/>
      <c r="B44" s="48" t="s">
        <v>195</v>
      </c>
      <c r="C44" s="88" t="s">
        <v>65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 t="s">
        <v>253</v>
      </c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7" t="s">
        <v>253</v>
      </c>
    </row>
    <row r="45" spans="1:57" s="39" customFormat="1" ht="13.5" customHeight="1">
      <c r="A45" s="461"/>
      <c r="B45" s="48" t="s">
        <v>196</v>
      </c>
      <c r="C45" s="88" t="s">
        <v>66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 t="s">
        <v>252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7" t="s">
        <v>252</v>
      </c>
    </row>
    <row r="46" spans="1:57" s="39" customFormat="1" ht="12.75">
      <c r="A46" s="461"/>
      <c r="B46" s="58" t="s">
        <v>83</v>
      </c>
      <c r="C46" s="88" t="s">
        <v>169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 t="s">
        <v>252</v>
      </c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7" t="s">
        <v>252</v>
      </c>
    </row>
    <row r="47" spans="1:57" s="39" customFormat="1" ht="25.5" customHeight="1">
      <c r="A47" s="461"/>
      <c r="B47" s="58" t="s">
        <v>197</v>
      </c>
      <c r="C47" s="88" t="s">
        <v>67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 t="s">
        <v>254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7" t="s">
        <v>254</v>
      </c>
    </row>
    <row r="48" spans="1:57" s="39" customFormat="1" ht="12.75">
      <c r="A48" s="461"/>
      <c r="B48" s="58" t="s">
        <v>198</v>
      </c>
      <c r="C48" s="88" t="s">
        <v>171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59"/>
      <c r="W48" s="59"/>
      <c r="X48" s="59" t="s">
        <v>254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7" t="s">
        <v>254</v>
      </c>
    </row>
    <row r="49" spans="1:57" s="39" customFormat="1" ht="26.25">
      <c r="A49" s="461"/>
      <c r="B49" s="47" t="s">
        <v>199</v>
      </c>
      <c r="C49" s="92" t="s">
        <v>175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7"/>
    </row>
    <row r="50" spans="1:57" s="24" customFormat="1" ht="26.25">
      <c r="A50" s="461"/>
      <c r="B50" s="47" t="s">
        <v>200</v>
      </c>
      <c r="C50" s="89" t="s">
        <v>203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1"/>
      <c r="Y50" s="62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57"/>
    </row>
    <row r="51" spans="1:57" s="24" customFormat="1" ht="12.75">
      <c r="A51" s="461"/>
      <c r="B51" s="53" t="s">
        <v>138</v>
      </c>
      <c r="C51" s="83" t="s">
        <v>68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21"/>
      <c r="AV51" s="21" t="s">
        <v>253</v>
      </c>
      <c r="AW51" s="21"/>
      <c r="AX51" s="21"/>
      <c r="AY51" s="21"/>
      <c r="AZ51" s="21"/>
      <c r="BA51" s="21"/>
      <c r="BB51" s="21"/>
      <c r="BC51" s="21"/>
      <c r="BD51" s="21"/>
      <c r="BE51" s="57" t="s">
        <v>253</v>
      </c>
    </row>
    <row r="52" spans="1:57" s="24" customFormat="1" ht="24.75">
      <c r="A52" s="461"/>
      <c r="B52" s="53" t="s">
        <v>139</v>
      </c>
      <c r="C52" s="83" t="s">
        <v>69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59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57"/>
    </row>
    <row r="53" spans="1:57" s="24" customFormat="1" ht="24.75">
      <c r="A53" s="461"/>
      <c r="B53" s="53" t="s">
        <v>140</v>
      </c>
      <c r="C53" s="83" t="s">
        <v>70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59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57"/>
    </row>
    <row r="54" spans="1:57" s="24" customFormat="1" ht="24.75">
      <c r="A54" s="461"/>
      <c r="B54" s="93" t="s">
        <v>163</v>
      </c>
      <c r="C54" s="94" t="s">
        <v>71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108"/>
    </row>
    <row r="55" spans="1:57" s="24" customFormat="1" ht="21.75" customHeight="1">
      <c r="A55" s="462"/>
      <c r="B55" s="515" t="s">
        <v>133</v>
      </c>
      <c r="C55" s="515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 t="s">
        <v>137</v>
      </c>
      <c r="V55" s="57" t="s">
        <v>165</v>
      </c>
      <c r="W55" s="57" t="s">
        <v>57</v>
      </c>
      <c r="X55" s="57" t="s">
        <v>57</v>
      </c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 t="s">
        <v>136</v>
      </c>
      <c r="AR55" s="57" t="s">
        <v>255</v>
      </c>
      <c r="AS55" s="57" t="s">
        <v>57</v>
      </c>
      <c r="AT55" s="57"/>
      <c r="AU55" s="57"/>
      <c r="AV55" s="57" t="s">
        <v>135</v>
      </c>
      <c r="AW55" s="57"/>
      <c r="AX55" s="57"/>
      <c r="AY55" s="57"/>
      <c r="AZ55" s="57"/>
      <c r="BA55" s="57"/>
      <c r="BB55" s="57"/>
      <c r="BC55" s="57"/>
      <c r="BD55" s="57"/>
      <c r="BE55" s="57" t="s">
        <v>256</v>
      </c>
    </row>
  </sheetData>
  <sheetProtection/>
  <mergeCells count="22">
    <mergeCell ref="A1:BE1"/>
    <mergeCell ref="A7:A33"/>
    <mergeCell ref="AV2:AY2"/>
    <mergeCell ref="BA2:BD2"/>
    <mergeCell ref="BE2:BE6"/>
    <mergeCell ref="V2:Y2"/>
    <mergeCell ref="AN2:AP2"/>
    <mergeCell ref="AR2:AU2"/>
    <mergeCell ref="AI2:AL2"/>
    <mergeCell ref="A2:A6"/>
    <mergeCell ref="AA2:AC2"/>
    <mergeCell ref="AE2:AH2"/>
    <mergeCell ref="D3:BD3"/>
    <mergeCell ref="D5:BD5"/>
    <mergeCell ref="N2:P2"/>
    <mergeCell ref="R2:U2"/>
    <mergeCell ref="A34:A55"/>
    <mergeCell ref="B55:C55"/>
    <mergeCell ref="E2:G2"/>
    <mergeCell ref="I2:L2"/>
    <mergeCell ref="B2:B6"/>
    <mergeCell ref="C2:C6"/>
  </mergeCells>
  <printOptions/>
  <pageMargins left="0.3937007874015748" right="0.3937007874015748" top="0.7874015748031497" bottom="0.3937007874015748" header="0" footer="0"/>
  <pageSetup horizontalDpi="180" verticalDpi="18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V55"/>
  <sheetViews>
    <sheetView view="pageBreakPreview" zoomScaleNormal="70" zoomScaleSheetLayoutView="100" zoomScalePageLayoutView="0" workbookViewId="0" topLeftCell="A1">
      <selection activeCell="B33" sqref="B33"/>
    </sheetView>
  </sheetViews>
  <sheetFormatPr defaultColWidth="2.8515625" defaultRowHeight="15"/>
  <cols>
    <col min="1" max="1" width="2.8515625" style="20" customWidth="1"/>
    <col min="2" max="2" width="8.8515625" style="25" customWidth="1"/>
    <col min="3" max="3" width="27.140625" style="26" customWidth="1"/>
    <col min="4" max="22" width="3.28125" style="20" customWidth="1"/>
    <col min="23" max="23" width="6.00390625" style="20" customWidth="1"/>
    <col min="24" max="45" width="3.28125" style="20" customWidth="1"/>
    <col min="46" max="46" width="3.8515625" style="20" customWidth="1"/>
    <col min="47" max="47" width="3.28125" style="20" customWidth="1"/>
    <col min="48" max="48" width="8.57421875" style="20" customWidth="1"/>
    <col min="49" max="243" width="9.140625" style="20" customWidth="1"/>
    <col min="244" max="16384" width="2.8515625" style="20" customWidth="1"/>
  </cols>
  <sheetData>
    <row r="1" spans="1:48" ht="17.25">
      <c r="A1" s="465" t="s">
        <v>228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</row>
    <row r="2" spans="1:48" ht="79.5" customHeight="1">
      <c r="A2" s="466" t="s">
        <v>10</v>
      </c>
      <c r="B2" s="485" t="s">
        <v>33</v>
      </c>
      <c r="C2" s="487" t="s">
        <v>86</v>
      </c>
      <c r="D2" s="19" t="s">
        <v>215</v>
      </c>
      <c r="E2" s="464" t="s">
        <v>11</v>
      </c>
      <c r="F2" s="464"/>
      <c r="G2" s="464"/>
      <c r="H2" s="464"/>
      <c r="I2" s="464" t="s">
        <v>12</v>
      </c>
      <c r="J2" s="464"/>
      <c r="K2" s="464"/>
      <c r="L2" s="464"/>
      <c r="M2" s="19" t="s">
        <v>216</v>
      </c>
      <c r="N2" s="464" t="s">
        <v>14</v>
      </c>
      <c r="O2" s="464"/>
      <c r="P2" s="464"/>
      <c r="Q2" s="19" t="s">
        <v>217</v>
      </c>
      <c r="R2" s="464" t="s">
        <v>15</v>
      </c>
      <c r="S2" s="464"/>
      <c r="T2" s="464"/>
      <c r="U2" s="464"/>
      <c r="V2" s="19" t="s">
        <v>218</v>
      </c>
      <c r="W2" s="464" t="s">
        <v>16</v>
      </c>
      <c r="X2" s="464"/>
      <c r="Y2" s="464"/>
      <c r="Z2" s="19" t="s">
        <v>219</v>
      </c>
      <c r="AA2" s="464" t="s">
        <v>18</v>
      </c>
      <c r="AB2" s="464"/>
      <c r="AC2" s="464"/>
      <c r="AD2" s="19" t="s">
        <v>220</v>
      </c>
      <c r="AE2" s="464" t="s">
        <v>20</v>
      </c>
      <c r="AF2" s="464"/>
      <c r="AG2" s="464"/>
      <c r="AH2" s="464"/>
      <c r="AI2" s="464" t="s">
        <v>22</v>
      </c>
      <c r="AJ2" s="464"/>
      <c r="AK2" s="464"/>
      <c r="AL2" s="464"/>
      <c r="AM2" s="19" t="s">
        <v>221</v>
      </c>
      <c r="AN2" s="464" t="s">
        <v>24</v>
      </c>
      <c r="AO2" s="464"/>
      <c r="AP2" s="464"/>
      <c r="AQ2" s="19" t="s">
        <v>222</v>
      </c>
      <c r="AR2" s="464" t="s">
        <v>25</v>
      </c>
      <c r="AS2" s="464"/>
      <c r="AT2" s="464"/>
      <c r="AU2" s="464"/>
      <c r="AV2" s="467" t="s">
        <v>89</v>
      </c>
    </row>
    <row r="3" spans="1:48" ht="18.75" customHeight="1">
      <c r="A3" s="467"/>
      <c r="B3" s="486"/>
      <c r="C3" s="511"/>
      <c r="D3" s="463" t="s">
        <v>90</v>
      </c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7"/>
    </row>
    <row r="4" spans="1:48" ht="18.75" customHeight="1">
      <c r="A4" s="467"/>
      <c r="B4" s="486"/>
      <c r="C4" s="511"/>
      <c r="D4" s="21">
        <v>35</v>
      </c>
      <c r="E4" s="21">
        <v>36</v>
      </c>
      <c r="F4" s="21">
        <v>37</v>
      </c>
      <c r="G4" s="21">
        <v>38</v>
      </c>
      <c r="H4" s="21">
        <v>39</v>
      </c>
      <c r="I4" s="21">
        <v>40</v>
      </c>
      <c r="J4" s="21">
        <v>41</v>
      </c>
      <c r="K4" s="21">
        <v>42</v>
      </c>
      <c r="L4" s="21">
        <v>43</v>
      </c>
      <c r="M4" s="21">
        <v>44</v>
      </c>
      <c r="N4" s="21">
        <v>45</v>
      </c>
      <c r="O4" s="21">
        <v>46</v>
      </c>
      <c r="P4" s="21">
        <v>47</v>
      </c>
      <c r="Q4" s="21">
        <v>48</v>
      </c>
      <c r="R4" s="21">
        <v>49</v>
      </c>
      <c r="S4" s="21">
        <v>50</v>
      </c>
      <c r="T4" s="21">
        <v>51</v>
      </c>
      <c r="U4" s="21">
        <v>52</v>
      </c>
      <c r="V4" s="22" t="s">
        <v>91</v>
      </c>
      <c r="W4" s="22" t="s">
        <v>92</v>
      </c>
      <c r="X4" s="22" t="s">
        <v>93</v>
      </c>
      <c r="Y4" s="22" t="s">
        <v>94</v>
      </c>
      <c r="Z4" s="22" t="s">
        <v>95</v>
      </c>
      <c r="AA4" s="22" t="s">
        <v>96</v>
      </c>
      <c r="AB4" s="22" t="s">
        <v>97</v>
      </c>
      <c r="AC4" s="22" t="s">
        <v>98</v>
      </c>
      <c r="AD4" s="22" t="s">
        <v>99</v>
      </c>
      <c r="AE4" s="22" t="s">
        <v>100</v>
      </c>
      <c r="AF4" s="22" t="s">
        <v>101</v>
      </c>
      <c r="AG4" s="22" t="s">
        <v>102</v>
      </c>
      <c r="AH4" s="22" t="s">
        <v>103</v>
      </c>
      <c r="AI4" s="22" t="s">
        <v>104</v>
      </c>
      <c r="AJ4" s="22" t="s">
        <v>105</v>
      </c>
      <c r="AK4" s="22" t="s">
        <v>106</v>
      </c>
      <c r="AL4" s="22" t="s">
        <v>107</v>
      </c>
      <c r="AM4" s="22" t="s">
        <v>108</v>
      </c>
      <c r="AN4" s="22" t="s">
        <v>109</v>
      </c>
      <c r="AO4" s="22" t="s">
        <v>110</v>
      </c>
      <c r="AP4" s="20">
        <v>21</v>
      </c>
      <c r="AQ4" s="22" t="s">
        <v>111</v>
      </c>
      <c r="AR4" s="22" t="s">
        <v>112</v>
      </c>
      <c r="AS4" s="22" t="s">
        <v>113</v>
      </c>
      <c r="AT4" s="22" t="s">
        <v>114</v>
      </c>
      <c r="AU4" s="22" t="s">
        <v>115</v>
      </c>
      <c r="AV4" s="467"/>
    </row>
    <row r="5" spans="1:48" ht="18.75" customHeight="1">
      <c r="A5" s="467"/>
      <c r="B5" s="486"/>
      <c r="C5" s="511"/>
      <c r="D5" s="464" t="s">
        <v>125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7"/>
    </row>
    <row r="6" spans="1:48" ht="18.75" customHeight="1">
      <c r="A6" s="467"/>
      <c r="B6" s="486"/>
      <c r="C6" s="512"/>
      <c r="D6" s="23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3">
        <v>19</v>
      </c>
      <c r="W6" s="23">
        <v>20</v>
      </c>
      <c r="X6" s="23">
        <v>21</v>
      </c>
      <c r="Y6" s="23">
        <v>22</v>
      </c>
      <c r="Z6" s="23">
        <v>23</v>
      </c>
      <c r="AA6" s="23">
        <v>24</v>
      </c>
      <c r="AB6" s="23">
        <v>25</v>
      </c>
      <c r="AC6" s="23">
        <v>26</v>
      </c>
      <c r="AD6" s="23">
        <v>27</v>
      </c>
      <c r="AE6" s="23">
        <v>28</v>
      </c>
      <c r="AF6" s="23">
        <v>29</v>
      </c>
      <c r="AG6" s="23">
        <v>30</v>
      </c>
      <c r="AH6" s="23">
        <v>31</v>
      </c>
      <c r="AI6" s="23">
        <v>32</v>
      </c>
      <c r="AJ6" s="23">
        <v>33</v>
      </c>
      <c r="AK6" s="23">
        <v>34</v>
      </c>
      <c r="AL6" s="23">
        <v>35</v>
      </c>
      <c r="AM6" s="23">
        <v>36</v>
      </c>
      <c r="AN6" s="23">
        <v>37</v>
      </c>
      <c r="AO6" s="23">
        <v>38</v>
      </c>
      <c r="AP6" s="23">
        <v>39</v>
      </c>
      <c r="AQ6" s="23">
        <v>40</v>
      </c>
      <c r="AR6" s="23">
        <v>41</v>
      </c>
      <c r="AS6" s="21">
        <v>42</v>
      </c>
      <c r="AT6" s="23">
        <v>43</v>
      </c>
      <c r="AU6" s="23">
        <v>44</v>
      </c>
      <c r="AV6" s="467"/>
    </row>
    <row r="7" spans="1:48" s="24" customFormat="1" ht="24.75">
      <c r="A7" s="516" t="s">
        <v>251</v>
      </c>
      <c r="B7" s="53"/>
      <c r="C7" s="50" t="s">
        <v>126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0"/>
      <c r="AT7" s="23"/>
      <c r="AU7" s="23"/>
      <c r="AV7" s="55"/>
    </row>
    <row r="8" spans="1:48" s="24" customFormat="1" ht="24.75">
      <c r="A8" s="461"/>
      <c r="B8" s="56" t="s">
        <v>40</v>
      </c>
      <c r="C8" s="86" t="s">
        <v>41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</row>
    <row r="9" spans="1:48" s="24" customFormat="1" ht="12.75">
      <c r="A9" s="461"/>
      <c r="B9" s="53"/>
      <c r="C9" s="95" t="s">
        <v>42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57"/>
    </row>
    <row r="10" spans="1:48" s="39" customFormat="1" ht="13.5" customHeight="1">
      <c r="A10" s="461"/>
      <c r="B10" s="48" t="s">
        <v>77</v>
      </c>
      <c r="C10" s="87" t="s">
        <v>43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7"/>
    </row>
    <row r="11" spans="1:48" s="39" customFormat="1" ht="13.5" customHeight="1">
      <c r="A11" s="461"/>
      <c r="B11" s="48" t="s">
        <v>78</v>
      </c>
      <c r="C11" s="87" t="s">
        <v>44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7"/>
    </row>
    <row r="12" spans="1:48" s="39" customFormat="1" ht="13.5" customHeight="1">
      <c r="A12" s="461"/>
      <c r="B12" s="43" t="s">
        <v>79</v>
      </c>
      <c r="C12" s="88" t="s">
        <v>45</v>
      </c>
      <c r="D12" s="61"/>
      <c r="E12" s="62"/>
      <c r="F12" s="62"/>
      <c r="G12" s="62"/>
      <c r="H12" s="62"/>
      <c r="I12" s="59"/>
      <c r="J12" s="59"/>
      <c r="K12" s="59"/>
      <c r="L12" s="59"/>
      <c r="M12" s="59"/>
      <c r="N12" s="59"/>
      <c r="O12" s="59"/>
      <c r="P12" s="59"/>
      <c r="Q12" s="61"/>
      <c r="R12" s="62"/>
      <c r="S12" s="62"/>
      <c r="T12" s="62"/>
      <c r="U12" s="62"/>
      <c r="V12" s="59"/>
      <c r="W12" s="59" t="s">
        <v>254</v>
      </c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7" t="s">
        <v>254</v>
      </c>
    </row>
    <row r="13" spans="1:48" s="39" customFormat="1" ht="13.5" customHeight="1">
      <c r="A13" s="461"/>
      <c r="B13" s="43" t="s">
        <v>80</v>
      </c>
      <c r="C13" s="88" t="s">
        <v>46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7"/>
    </row>
    <row r="14" spans="1:48" s="24" customFormat="1" ht="24.75">
      <c r="A14" s="461"/>
      <c r="B14" s="56" t="s">
        <v>47</v>
      </c>
      <c r="C14" s="84" t="s">
        <v>48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1:48" s="24" customFormat="1" ht="13.5" customHeight="1">
      <c r="A15" s="461"/>
      <c r="B15" s="53"/>
      <c r="C15" s="81" t="s">
        <v>49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21"/>
      <c r="AT15" s="21"/>
      <c r="AU15" s="21"/>
      <c r="AV15" s="57"/>
    </row>
    <row r="16" spans="1:48" s="39" customFormat="1" ht="13.5" customHeight="1">
      <c r="A16" s="461"/>
      <c r="B16" s="60" t="s">
        <v>81</v>
      </c>
      <c r="C16" s="88" t="s">
        <v>50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7"/>
    </row>
    <row r="17" spans="1:48" s="39" customFormat="1" ht="25.5" customHeight="1">
      <c r="A17" s="461"/>
      <c r="B17" s="60" t="s">
        <v>82</v>
      </c>
      <c r="C17" s="88" t="s">
        <v>51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7"/>
    </row>
    <row r="18" spans="1:48" s="24" customFormat="1" ht="13.5" customHeight="1">
      <c r="A18" s="461"/>
      <c r="B18" s="56" t="s">
        <v>52</v>
      </c>
      <c r="C18" s="84" t="s">
        <v>53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:48" s="24" customFormat="1" ht="24.75">
      <c r="A19" s="461"/>
      <c r="B19" s="56" t="s">
        <v>54</v>
      </c>
      <c r="C19" s="84" t="s">
        <v>55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</row>
    <row r="20" spans="1:48" s="24" customFormat="1" ht="13.5" customHeight="1">
      <c r="A20" s="461"/>
      <c r="B20" s="53"/>
      <c r="C20" s="81" t="s">
        <v>134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7"/>
    </row>
    <row r="21" spans="1:48" s="39" customFormat="1" ht="13.5" customHeight="1">
      <c r="A21" s="461"/>
      <c r="B21" s="58" t="s">
        <v>153</v>
      </c>
      <c r="C21" s="87" t="s">
        <v>56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7"/>
    </row>
    <row r="22" spans="1:48" s="39" customFormat="1" ht="13.5" customHeight="1">
      <c r="A22" s="461"/>
      <c r="B22" s="58" t="s">
        <v>154</v>
      </c>
      <c r="C22" s="87" t="s">
        <v>58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 t="s">
        <v>252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7" t="s">
        <v>252</v>
      </c>
    </row>
    <row r="23" spans="1:48" s="39" customFormat="1" ht="13.5" customHeight="1">
      <c r="A23" s="461"/>
      <c r="B23" s="58" t="s">
        <v>155</v>
      </c>
      <c r="C23" s="87" t="s">
        <v>166</v>
      </c>
      <c r="D23" s="5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7"/>
    </row>
    <row r="24" spans="1:48" s="39" customFormat="1" ht="26.25">
      <c r="A24" s="461"/>
      <c r="B24" s="58" t="s">
        <v>156</v>
      </c>
      <c r="C24" s="87" t="s">
        <v>59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7"/>
    </row>
    <row r="25" spans="1:48" s="39" customFormat="1" ht="25.5" customHeight="1">
      <c r="A25" s="461"/>
      <c r="B25" s="58" t="s">
        <v>157</v>
      </c>
      <c r="C25" s="87" t="s">
        <v>60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7"/>
    </row>
    <row r="26" spans="1:48" s="24" customFormat="1" ht="26.25">
      <c r="A26" s="461"/>
      <c r="B26" s="58" t="s">
        <v>158</v>
      </c>
      <c r="C26" s="89" t="s">
        <v>61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 t="s">
        <v>252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7" t="s">
        <v>252</v>
      </c>
    </row>
    <row r="27" spans="1:48" s="24" customFormat="1" ht="13.5" customHeight="1">
      <c r="A27" s="461"/>
      <c r="B27" s="58" t="s">
        <v>159</v>
      </c>
      <c r="C27" s="89" t="s">
        <v>168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 t="s">
        <v>252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7" t="s">
        <v>252</v>
      </c>
    </row>
    <row r="28" spans="1:48" s="39" customFormat="1" ht="13.5" customHeight="1">
      <c r="A28" s="461"/>
      <c r="B28" s="58" t="s">
        <v>160</v>
      </c>
      <c r="C28" s="87" t="s">
        <v>167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7"/>
    </row>
    <row r="29" spans="1:48" s="24" customFormat="1" ht="13.5" customHeight="1">
      <c r="A29" s="461"/>
      <c r="B29" s="58" t="s">
        <v>161</v>
      </c>
      <c r="C29" s="89" t="s">
        <v>170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 t="s">
        <v>254</v>
      </c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7" t="s">
        <v>254</v>
      </c>
    </row>
    <row r="30" spans="1:48" s="24" customFormat="1" ht="13.5" customHeight="1">
      <c r="A30" s="461"/>
      <c r="B30" s="58" t="s">
        <v>162</v>
      </c>
      <c r="C30" s="89" t="s">
        <v>62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 t="s">
        <v>252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7" t="s">
        <v>252</v>
      </c>
    </row>
    <row r="31" spans="1:48" s="24" customFormat="1" ht="13.5" customHeight="1">
      <c r="A31" s="461"/>
      <c r="B31" s="63" t="s">
        <v>63</v>
      </c>
      <c r="C31" s="90" t="s">
        <v>64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</row>
    <row r="32" spans="1:48" s="39" customFormat="1" ht="50.25">
      <c r="A32" s="461"/>
      <c r="B32" s="77" t="s">
        <v>183</v>
      </c>
      <c r="C32" s="41" t="s">
        <v>172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7"/>
    </row>
    <row r="33" spans="1:48" s="39" customFormat="1" ht="39">
      <c r="A33" s="462"/>
      <c r="B33" s="110" t="s">
        <v>229</v>
      </c>
      <c r="C33" s="40" t="s">
        <v>188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7"/>
    </row>
    <row r="34" spans="1:48" s="39" customFormat="1" ht="73.5" customHeight="1">
      <c r="A34" s="516" t="s">
        <v>251</v>
      </c>
      <c r="B34" s="77" t="s">
        <v>185</v>
      </c>
      <c r="C34" s="71" t="s">
        <v>202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7"/>
    </row>
    <row r="35" spans="1:48" s="39" customFormat="1" ht="52.5">
      <c r="A35" s="461"/>
      <c r="B35" s="49" t="s">
        <v>186</v>
      </c>
      <c r="C35" s="46" t="s">
        <v>201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 t="s">
        <v>254</v>
      </c>
      <c r="Y35" s="59"/>
      <c r="Z35" s="59"/>
      <c r="AA35" s="61"/>
      <c r="AB35" s="61"/>
      <c r="AC35" s="62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7" t="s">
        <v>254</v>
      </c>
    </row>
    <row r="36" spans="1:48" s="39" customFormat="1" ht="39">
      <c r="A36" s="461"/>
      <c r="B36" s="49" t="s">
        <v>187</v>
      </c>
      <c r="C36" s="46" t="s">
        <v>173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7"/>
    </row>
    <row r="37" spans="1:48" s="39" customFormat="1" ht="37.5">
      <c r="A37" s="461"/>
      <c r="B37" s="77" t="s">
        <v>189</v>
      </c>
      <c r="C37" s="42" t="s">
        <v>213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7"/>
    </row>
    <row r="38" spans="1:48" s="39" customFormat="1" ht="25.5" customHeight="1">
      <c r="A38" s="461"/>
      <c r="B38" s="49" t="s">
        <v>190</v>
      </c>
      <c r="C38" s="40" t="s">
        <v>176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7"/>
    </row>
    <row r="39" spans="1:48" s="39" customFormat="1" ht="25.5" customHeight="1">
      <c r="A39" s="461"/>
      <c r="B39" s="77" t="s">
        <v>191</v>
      </c>
      <c r="C39" s="82" t="s">
        <v>174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7"/>
    </row>
    <row r="40" spans="1:48" s="39" customFormat="1" ht="26.25">
      <c r="A40" s="461"/>
      <c r="B40" s="47" t="s">
        <v>192</v>
      </c>
      <c r="C40" s="46" t="s">
        <v>178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 t="s">
        <v>254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7" t="s">
        <v>254</v>
      </c>
    </row>
    <row r="41" spans="1:48" s="24" customFormat="1" ht="26.25">
      <c r="A41" s="461"/>
      <c r="B41" s="47" t="s">
        <v>193</v>
      </c>
      <c r="C41" s="46" t="s">
        <v>177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21"/>
      <c r="AV41" s="57"/>
    </row>
    <row r="42" spans="1:48" s="24" customFormat="1" ht="36.75" customHeight="1">
      <c r="A42" s="461"/>
      <c r="B42" s="67" t="s">
        <v>194</v>
      </c>
      <c r="C42" s="91" t="s">
        <v>181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21"/>
      <c r="AV42" s="57"/>
    </row>
    <row r="43" spans="1:48" s="24" customFormat="1" ht="26.25">
      <c r="A43" s="461"/>
      <c r="B43" s="68"/>
      <c r="C43" s="96" t="s">
        <v>129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</row>
    <row r="44" spans="1:48" s="39" customFormat="1" ht="12.75">
      <c r="A44" s="461"/>
      <c r="B44" s="48" t="s">
        <v>195</v>
      </c>
      <c r="C44" s="88" t="s">
        <v>65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7"/>
    </row>
    <row r="45" spans="1:48" s="39" customFormat="1" ht="13.5" customHeight="1">
      <c r="A45" s="461"/>
      <c r="B45" s="48" t="s">
        <v>196</v>
      </c>
      <c r="C45" s="88" t="s">
        <v>66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7"/>
    </row>
    <row r="46" spans="1:48" s="39" customFormat="1" ht="12.75">
      <c r="A46" s="461"/>
      <c r="B46" s="58" t="s">
        <v>83</v>
      </c>
      <c r="C46" s="88" t="s">
        <v>169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7"/>
    </row>
    <row r="47" spans="1:48" s="39" customFormat="1" ht="25.5" customHeight="1">
      <c r="A47" s="461"/>
      <c r="B47" s="58" t="s">
        <v>197</v>
      </c>
      <c r="C47" s="88" t="s">
        <v>67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7"/>
    </row>
    <row r="48" spans="1:48" s="39" customFormat="1" ht="12.75">
      <c r="A48" s="461"/>
      <c r="B48" s="58" t="s">
        <v>198</v>
      </c>
      <c r="C48" s="88" t="s">
        <v>171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7"/>
    </row>
    <row r="49" spans="1:48" s="39" customFormat="1" ht="26.25">
      <c r="A49" s="461"/>
      <c r="B49" s="47" t="s">
        <v>199</v>
      </c>
      <c r="C49" s="92" t="s">
        <v>175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7"/>
    </row>
    <row r="50" spans="1:48" s="24" customFormat="1" ht="26.25">
      <c r="A50" s="461"/>
      <c r="B50" s="47" t="s">
        <v>200</v>
      </c>
      <c r="C50" s="89" t="s">
        <v>203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1"/>
      <c r="Y50" s="62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21"/>
      <c r="AV50" s="57"/>
    </row>
    <row r="51" spans="1:48" s="24" customFormat="1" ht="12.75">
      <c r="A51" s="461"/>
      <c r="B51" s="53" t="s">
        <v>138</v>
      </c>
      <c r="C51" s="83" t="s">
        <v>68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21"/>
      <c r="AV51" s="57"/>
    </row>
    <row r="52" spans="1:48" s="24" customFormat="1" ht="24.75">
      <c r="A52" s="461"/>
      <c r="B52" s="53" t="s">
        <v>139</v>
      </c>
      <c r="C52" s="83" t="s">
        <v>69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 t="s">
        <v>253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 t="s">
        <v>253</v>
      </c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08" t="s">
        <v>165</v>
      </c>
    </row>
    <row r="53" spans="1:48" s="24" customFormat="1" ht="24.75">
      <c r="A53" s="461"/>
      <c r="B53" s="53" t="s">
        <v>140</v>
      </c>
      <c r="C53" s="83" t="s">
        <v>70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 t="s">
        <v>253</v>
      </c>
      <c r="AP53" s="21"/>
      <c r="AQ53" s="21"/>
      <c r="AR53" s="21"/>
      <c r="AS53" s="21"/>
      <c r="AT53" s="21"/>
      <c r="AU53" s="21"/>
      <c r="AV53" s="108" t="s">
        <v>253</v>
      </c>
    </row>
    <row r="54" spans="1:48" s="24" customFormat="1" ht="24.75">
      <c r="A54" s="461"/>
      <c r="B54" s="93" t="s">
        <v>163</v>
      </c>
      <c r="C54" s="94" t="s">
        <v>71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 t="s">
        <v>257</v>
      </c>
      <c r="AQ54" s="21" t="s">
        <v>257</v>
      </c>
      <c r="AR54" s="21" t="s">
        <v>257</v>
      </c>
      <c r="AS54" s="21" t="s">
        <v>257</v>
      </c>
      <c r="AT54" s="109" t="s">
        <v>258</v>
      </c>
      <c r="AU54" s="21" t="s">
        <v>259</v>
      </c>
      <c r="AV54" s="108"/>
    </row>
    <row r="55" spans="1:48" s="24" customFormat="1" ht="12.75" customHeight="1">
      <c r="A55" s="462"/>
      <c r="B55" s="517" t="s">
        <v>133</v>
      </c>
      <c r="C55" s="51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 t="s">
        <v>136</v>
      </c>
      <c r="T55" s="57" t="s">
        <v>136</v>
      </c>
      <c r="U55" s="57"/>
      <c r="V55" s="57"/>
      <c r="W55" s="57" t="s">
        <v>260</v>
      </c>
      <c r="X55" s="57" t="s">
        <v>57</v>
      </c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 t="s">
        <v>253</v>
      </c>
      <c r="AL55" s="57"/>
      <c r="AM55" s="57"/>
      <c r="AN55" s="57"/>
      <c r="AO55" s="57" t="s">
        <v>253</v>
      </c>
      <c r="AP55" s="57"/>
      <c r="AQ55" s="57"/>
      <c r="AR55" s="57"/>
      <c r="AS55" s="57"/>
      <c r="AT55" s="57"/>
      <c r="AU55" s="57"/>
      <c r="AV55" s="57" t="s">
        <v>261</v>
      </c>
    </row>
  </sheetData>
  <sheetProtection/>
  <mergeCells count="20">
    <mergeCell ref="A1:AV1"/>
    <mergeCell ref="A2:A6"/>
    <mergeCell ref="B2:B6"/>
    <mergeCell ref="C2:C6"/>
    <mergeCell ref="I2:L2"/>
    <mergeCell ref="N2:P2"/>
    <mergeCell ref="R2:U2"/>
    <mergeCell ref="AA2:AC2"/>
    <mergeCell ref="AV2:AV6"/>
    <mergeCell ref="D3:AU3"/>
    <mergeCell ref="A34:A55"/>
    <mergeCell ref="B55:C55"/>
    <mergeCell ref="E2:H2"/>
    <mergeCell ref="W2:Y2"/>
    <mergeCell ref="D5:AU5"/>
    <mergeCell ref="A7:A33"/>
    <mergeCell ref="AE2:AH2"/>
    <mergeCell ref="AI2:AL2"/>
    <mergeCell ref="AN2:AP2"/>
    <mergeCell ref="AR2:AU2"/>
  </mergeCells>
  <printOptions/>
  <pageMargins left="0.3937007874015748" right="0.3937007874015748" top="0.7874015748031497" bottom="0.3937007874015748" header="0" footer="0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Нестерова</dc:creator>
  <cp:keywords/>
  <dc:description/>
  <cp:lastModifiedBy>Макарова</cp:lastModifiedBy>
  <cp:lastPrinted>2015-03-15T10:53:07Z</cp:lastPrinted>
  <dcterms:created xsi:type="dcterms:W3CDTF">2011-03-09T12:02:52Z</dcterms:created>
  <dcterms:modified xsi:type="dcterms:W3CDTF">2016-12-19T09:29:18Z</dcterms:modified>
  <cp:category/>
  <cp:version/>
  <cp:contentType/>
  <cp:contentStatus/>
</cp:coreProperties>
</file>